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7" activeTab="39"/>
  </bookViews>
  <sheets>
    <sheet name="ГЛАВНАЯ" sheetId="1" r:id="rId1"/>
    <sheet name="1-й Индустриальный пер.д.12" sheetId="2" r:id="rId2"/>
    <sheet name="Бронная ул.д.13 корп.1" sheetId="3" r:id="rId3"/>
    <sheet name="Бронная ул.д.14" sheetId="4" r:id="rId4"/>
    <sheet name="Народный бульвар.д.4" sheetId="5" r:id="rId5"/>
    <sheet name="Магистральная ул.д.8 корп.1" sheetId="6" r:id="rId6"/>
    <sheet name="Магистральная ул.д.13 корп.3" sheetId="7" r:id="rId7"/>
    <sheet name="Магистральная ул.д.16" sheetId="8" r:id="rId8"/>
    <sheet name="Магистральная ул.д.19" sheetId="9" r:id="rId9"/>
    <sheet name="Магистральная ул.д.20" sheetId="10" r:id="rId10"/>
    <sheet name="Культуры ул.д.1 корп.14" sheetId="11" r:id="rId11"/>
    <sheet name="Культуры ул.д.5" sheetId="12" r:id="rId12"/>
    <sheet name="Культуры ул.д.7" sheetId="13" r:id="rId13"/>
    <sheet name="Культуры ул.д.9 корп.15" sheetId="14" r:id="rId14"/>
    <sheet name="Культуры ул.д.10 корп.11" sheetId="15" r:id="rId15"/>
    <sheet name="Октябрьская ул.д.31 корп.1" sheetId="16" r:id="rId16"/>
    <sheet name="Октябрьская ул.д.32 корп.16" sheetId="17" r:id="rId17"/>
    <sheet name="Октябрьская ул.д.34" sheetId="18" r:id="rId18"/>
    <sheet name="Октябрьская ул.д.37 &quot;а&quot;" sheetId="19" r:id="rId19"/>
    <sheet name="Октябрьская ул.д.37 корп.1" sheetId="20" r:id="rId20"/>
    <sheet name="Октябрьская ул.д.37 корп.2" sheetId="21" r:id="rId21"/>
    <sheet name="Октябрьская ул.д.38" sheetId="22" r:id="rId22"/>
    <sheet name="Октябрьская ул.д.39" sheetId="23" r:id="rId23"/>
    <sheet name="Октябрьская ул.д.40 корп.17" sheetId="24" r:id="rId24"/>
    <sheet name="Октябрьская ул.д.49 корп.1" sheetId="25" r:id="rId25"/>
    <sheet name="Октябрьская ул.д.52" sheetId="26" r:id="rId26"/>
    <sheet name="Октябрьская ул.д.56" sheetId="27" r:id="rId27"/>
    <sheet name="Энгельса ул.д.31" sheetId="28" r:id="rId28"/>
    <sheet name="Энгельса ул.д.35 корп.7" sheetId="29" r:id="rId29"/>
    <sheet name="Энгельса ул.д.43" sheetId="30" r:id="rId30"/>
    <sheet name="Энгельса ул.д.47" sheetId="31" r:id="rId31"/>
    <sheet name="Энгельса ул.д.51" sheetId="32" r:id="rId32"/>
    <sheet name="Энгельса ул.д.53" sheetId="33" r:id="rId33"/>
    <sheet name="Октябрьская ул.д.58" sheetId="34" r:id="rId34"/>
    <sheet name="Октябрьская ул.д.60" sheetId="35" r:id="rId35"/>
    <sheet name="Магистральная ул.д.13" sheetId="36" r:id="rId36"/>
    <sheet name="Магистральная ул.д.15" sheetId="37" r:id="rId37"/>
    <sheet name="Магистральная ул.д.17" sheetId="38" r:id="rId38"/>
    <sheet name="Новикова-Прибоя ул.д.24 корп.1" sheetId="39" r:id="rId39"/>
    <sheet name="Новикова-Прибоя ул.д.24 корп.2" sheetId="40" r:id="rId40"/>
  </sheets>
  <definedNames/>
  <calcPr fullCalcOnLoad="1"/>
</workbook>
</file>

<file path=xl/sharedStrings.xml><?xml version="1.0" encoding="utf-8"?>
<sst xmlns="http://schemas.openxmlformats.org/spreadsheetml/2006/main" count="2573" uniqueCount="137">
  <si>
    <t>Наименование доходов</t>
  </si>
  <si>
    <t>Общая площадь</t>
  </si>
  <si>
    <t>Тариф</t>
  </si>
  <si>
    <t>Наименование статей</t>
  </si>
  <si>
    <t>в том числе:</t>
  </si>
  <si>
    <t>дворников</t>
  </si>
  <si>
    <t>уборщиц лестничных клеток</t>
  </si>
  <si>
    <t>приобретение спецодежды</t>
  </si>
  <si>
    <t>инструмента и инвентаря дворников</t>
  </si>
  <si>
    <t>приобретение моющих средств</t>
  </si>
  <si>
    <t>приобретение песочно-соленой смеси</t>
  </si>
  <si>
    <t>вывоз крупно габаритного мусора</t>
  </si>
  <si>
    <t>Содержание домохозяйства-всего. В том числе:</t>
  </si>
  <si>
    <t>вывоз и сбор твердых бытовых отходов</t>
  </si>
  <si>
    <t>захоронение ТБО</t>
  </si>
  <si>
    <t>электроэнергия на освещение мест общего пользования</t>
  </si>
  <si>
    <t>Аварийно-ремонтное обслуживание</t>
  </si>
  <si>
    <t>проведение электротехнических измерений внутридомовых эл.сетей и оборудования</t>
  </si>
  <si>
    <t>приобретение контейнеров</t>
  </si>
  <si>
    <t>ремонт контейнеров</t>
  </si>
  <si>
    <t>услуги по содержанию и ремонту зеленых насаждений</t>
  </si>
  <si>
    <t>содержание придомовой территории</t>
  </si>
  <si>
    <t>прведение мероприятий по противопожарной безопасности домов</t>
  </si>
  <si>
    <t>Содержание  и обслуживание лифтового хозяйства. В том числе:</t>
  </si>
  <si>
    <t>техническое обслуживание лифтов</t>
  </si>
  <si>
    <t>техосвидетельствование лифтов</t>
  </si>
  <si>
    <t>электротехнические работы</t>
  </si>
  <si>
    <t>измерение сопротивления петли фаза-ноль</t>
  </si>
  <si>
    <t>прочие расходы</t>
  </si>
  <si>
    <t>Текущий ремонт общего имущества дома-всего.В том числе:</t>
  </si>
  <si>
    <t>материалы</t>
  </si>
  <si>
    <t>спецодежда</t>
  </si>
  <si>
    <t>инструмент и инвентарь</t>
  </si>
  <si>
    <t>моющие средства</t>
  </si>
  <si>
    <t>ГСМ</t>
  </si>
  <si>
    <t>Прочие прямые затраты-всего.В том числе:</t>
  </si>
  <si>
    <t>содержание  и ремонт производственных мастерских</t>
  </si>
  <si>
    <t>услуги по сбору и обработке платежей</t>
  </si>
  <si>
    <t>Внеэксплуатационные расходы</t>
  </si>
  <si>
    <t>Итого расходов</t>
  </si>
  <si>
    <t>Рентабельность %</t>
  </si>
  <si>
    <t>ВСЕГО РАСХОДОВ</t>
  </si>
  <si>
    <t>жилые дома со всеми видами благоустройства,без мусоропровода,без уборщиц</t>
  </si>
  <si>
    <t xml:space="preserve">№ </t>
  </si>
  <si>
    <t>Благоустройство и санитаная очистка домовладений, всего</t>
  </si>
  <si>
    <t xml:space="preserve">з/плата </t>
  </si>
  <si>
    <t>Отчисления во внебюджетные фонды(26,2%)</t>
  </si>
  <si>
    <t>прочие</t>
  </si>
  <si>
    <t>дератизация подвалов и дезинсекция контейнеров и ящиков</t>
  </si>
  <si>
    <t>Обслуживание ВДГО</t>
  </si>
  <si>
    <t>техобслуживание венканалов и домоходов</t>
  </si>
  <si>
    <t>2,10</t>
  </si>
  <si>
    <t xml:space="preserve">Зарплата рабочих текущего ремонта и машинистов насосных установок </t>
  </si>
  <si>
    <t>прочие (в т.ч. подрядные организации)</t>
  </si>
  <si>
    <t>Зарплата мастеров, диспетчеров, сторожей, уборщиц служебных помещений</t>
  </si>
  <si>
    <t>Общеэксплуатационные расходы .</t>
  </si>
  <si>
    <t>Налог 15%</t>
  </si>
  <si>
    <t>Размер платы за содержание и ремонт жилья, руб/кв.м</t>
  </si>
  <si>
    <t>Управление (9,85%)</t>
  </si>
  <si>
    <t>Сметная стоимость работ (услуг) по содержанию и ремонту общего имущества в многоквартирных домах на 2011 год - месячная сметная стоимость.</t>
  </si>
  <si>
    <t>Для жилого дома по адресу:г.Рязань,1-й Индустриальный пер., д.12</t>
  </si>
  <si>
    <t>1-й Индустриальный пер.д.12</t>
  </si>
  <si>
    <t>Бронная ул.д.13 корп.1</t>
  </si>
  <si>
    <t>Магистральная ул.д.19</t>
  </si>
  <si>
    <t>Народный бульвар.д.4</t>
  </si>
  <si>
    <t>Для жилого дома по адресу:г.Рязань,ул.Бронная,д.13,корп.1</t>
  </si>
  <si>
    <t>Для жилого дома по адресу:г.Рязань,ул.Магистральная, д.19</t>
  </si>
  <si>
    <t>Для жилого дома по адресу:г.Рязань,Народный бульвар,д.4</t>
  </si>
  <si>
    <t>Для просмотра информации о Вашем доме, нажмите на адрес дома. Форма для просмотра откроется автоматически.</t>
  </si>
  <si>
    <t xml:space="preserve">Перечень жилых домов,  находящихся в управлении и на обслуживании в связи с непосредственным способом управления по договорам с ООО "ЖКО Приокский". </t>
  </si>
  <si>
    <t>№ п/п</t>
  </si>
  <si>
    <t>Адрес дома</t>
  </si>
  <si>
    <t>Бронная ул.д.14</t>
  </si>
  <si>
    <t>Магистральная ул.д.8 корп.1</t>
  </si>
  <si>
    <t>Магистральная ул.д.13 корп.3</t>
  </si>
  <si>
    <t>Магистральная ул.д.16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</si>
  <si>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</si>
  <si>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</si>
  <si>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</si>
  <si>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</si>
  <si>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 корп.11</t>
  </si>
  <si>
    <t>Октябрьская ул.д.31 корп.1</t>
  </si>
  <si>
    <t>Октябрьская ул.д.32 корп.16</t>
  </si>
  <si>
    <t>Октябрьская ул.д.34</t>
  </si>
  <si>
    <t>Октябрьская ул.д.37 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</si>
  <si>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</si>
  <si>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</si>
  <si>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</si>
  <si>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</si>
  <si>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</si>
  <si>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</si>
  <si>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</si>
  <si>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</si>
  <si>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</si>
  <si>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</si>
  <si>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</si>
  <si>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</si>
  <si>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</si>
  <si>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</si>
  <si>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Магистральная ул.д.20</t>
  </si>
  <si>
    <t>Вернуться на главную страницу к списку домов</t>
  </si>
  <si>
    <t>Для жилого дома по адресу:г.Рязань,ул.Бронная,д.14</t>
  </si>
  <si>
    <t>Для жилого дома по адресу:г.Рязань,Магистральная ул.,д.8 корп.1</t>
  </si>
  <si>
    <t>Для жилого дома по адресу:г.Рязань,Магистральная ул.,д.13 корп.3</t>
  </si>
  <si>
    <t>Для жилого дома по адресу:г.Рязань,Магистральная ул.,д.16</t>
  </si>
  <si>
    <t>Для жилого дома по адресу:г.Рязань,ул.Магистральная, д.20</t>
  </si>
  <si>
    <t>Для жилого дома по адресу:г.Рязань,Культуры ул.,д.1, корп.14</t>
  </si>
  <si>
    <t>Для жилого дома по адресу:г.Рязань,Культуры ул.,д.5</t>
  </si>
  <si>
    <t>Для жилого дома по адресу:г.Рязань,Культуры ул.,д.7</t>
  </si>
  <si>
    <t>Для жилого дома по адресу:г.Рязань,Культуры ул.,д.9 корп.15</t>
  </si>
  <si>
    <t>Для жилого дома по адресу:г.Рязань,Культуры ул.,д.10 корп.11</t>
  </si>
  <si>
    <t>Для жилого дома по адресу:г.Рязань,Октябрьская ул.,д.31 корп.1</t>
  </si>
  <si>
    <t>Для жилого дома по адресу:г.Рязань,Октябрьская ул.,д.32 корп.16</t>
  </si>
  <si>
    <t>Для жилого дома по адресу:г.Рязань,Октябрьская ул.,д.34</t>
  </si>
  <si>
    <t>Для жилого дома по адресу:г.Рязань,Октябрьская ул.,д.37 "а"</t>
  </si>
  <si>
    <t>Для жилого дома по адресу:г.Рязань,Октябрьская ул.,д.37, корп.1</t>
  </si>
  <si>
    <t>Для жилого дома по адресу:г.Рязань,Октябрьская ул.,д.37, корп.2</t>
  </si>
  <si>
    <t>Для жилого дома по адресу:г.Рязань,Октябрьская ул.,д.38</t>
  </si>
  <si>
    <t>Для жилого дома по адресу:г.Рязань,Октябрьская ул.,д.39</t>
  </si>
  <si>
    <t>Для жилого дома по адресу:г.Рязань,Октябрьская ул.,д.40 корп.17</t>
  </si>
  <si>
    <t>Для жилого дома по адресу:г.Рязань,Октябрьская ул.,д.49 корп.1</t>
  </si>
  <si>
    <t>Для жилого дома по адресу:г.Рязань,Октябрьская ул.,д.52</t>
  </si>
  <si>
    <t>Для жилого дома по адресу:г.Рязань,Октябрьская ул.,д.56</t>
  </si>
  <si>
    <t>Для жилого дома по адресу:г.Рязань,Энгельса ул.,д.31</t>
  </si>
  <si>
    <t>Для жилого дома по адресу:г.Рязань,Энгельса ул.,д.35 корп.7</t>
  </si>
  <si>
    <t>Для жилого дома по адресу:г.Рязань,Энгельса ул.,д.43</t>
  </si>
  <si>
    <t>Для жилого дома по адресу:г.Рязань,Энгельса ул.,д.47</t>
  </si>
  <si>
    <t>Для жилого дома по адресу:г.Рязань,Энгельса ул.,д.51</t>
  </si>
  <si>
    <t>Для жилого дома по адресу:г.Рязань,Энгельса ул.,д.53</t>
  </si>
  <si>
    <t>Жилищно-строительные кооперативы.</t>
  </si>
  <si>
    <t>Для жилого дома по адресу:г.Рязань,Октябрьская ул.д.58</t>
  </si>
  <si>
    <t>Для жилого дома по адресу:г.Рязань,Октябрьская ул.д.60</t>
  </si>
  <si>
    <t>Для жилого дома по адресу:г.Рязань,Магистральная ул.д.13</t>
  </si>
  <si>
    <t>Для жилого дома по адресу:г.Рязань,Магистральная ул.д.15</t>
  </si>
  <si>
    <t>Для жилого дома по адресу:г.Рязань,Магистральная ул.д.17</t>
  </si>
  <si>
    <t>Для жилого дома по адресу:г.Рязань,Новикова-Прибоя ул.д.24 корп.1</t>
  </si>
  <si>
    <t>Для жилого дома по адресу:г.Рязань,Новикова-Прибоя ул.д.24 корп.2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</si>
</sst>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63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color indexed="6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 tint="0.15000000596046448"/>
      <name val="Calibri"/>
      <family val="2"/>
    </font>
    <font>
      <b/>
      <i/>
      <u val="single"/>
      <sz val="10"/>
      <color rgb="FFC0000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A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6" fillId="0" borderId="12" xfId="42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166" fontId="5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2" fontId="50" fillId="0" borderId="10" xfId="0" applyNumberFormat="1" applyFont="1" applyBorder="1" applyAlignment="1">
      <alignment/>
    </xf>
    <xf numFmtId="166" fontId="5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33" borderId="5" xfId="47" applyFont="1" applyFill="1" applyAlignment="1">
      <alignment horizontal="center" vertical="center" wrapText="1"/>
    </xf>
    <xf numFmtId="0" fontId="51" fillId="0" borderId="0" xfId="55" applyFont="1" applyFill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29" fillId="0" borderId="0" xfId="55" applyFont="1" applyAlignment="1">
      <alignment horizontal="center" wrapText="1"/>
    </xf>
    <xf numFmtId="0" fontId="36" fillId="0" borderId="0" xfId="42" applyAlignment="1" applyProtection="1">
      <alignment horizontal="center"/>
      <protection/>
    </xf>
    <xf numFmtId="0" fontId="39" fillId="33" borderId="5" xfId="47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50" fillId="0" borderId="18" xfId="0" applyNumberFormat="1" applyFont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2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B41" sqref="B41"/>
    </sheetView>
  </sheetViews>
  <sheetFormatPr defaultColWidth="9.140625" defaultRowHeight="15"/>
  <cols>
    <col min="1" max="1" width="11.8515625" style="0" customWidth="1"/>
    <col min="2" max="2" width="68.7109375" style="0" customWidth="1"/>
  </cols>
  <sheetData>
    <row r="1" spans="1:4" ht="51.75" customHeight="1" thickBot="1">
      <c r="A1" s="42" t="s">
        <v>59</v>
      </c>
      <c r="B1" s="42"/>
      <c r="C1" s="29"/>
      <c r="D1" s="29"/>
    </row>
    <row r="3" spans="1:2" ht="32.25" customHeight="1">
      <c r="A3" s="43" t="s">
        <v>68</v>
      </c>
      <c r="B3" s="43"/>
    </row>
    <row r="4" spans="1:2" ht="15">
      <c r="A4" s="44"/>
      <c r="B4" s="44"/>
    </row>
    <row r="6" spans="1:2" ht="45" customHeight="1">
      <c r="A6" s="45" t="s">
        <v>69</v>
      </c>
      <c r="B6" s="45"/>
    </row>
    <row r="8" spans="1:2" ht="15">
      <c r="A8" s="30" t="s">
        <v>70</v>
      </c>
      <c r="B8" s="30" t="s">
        <v>71</v>
      </c>
    </row>
    <row r="9" spans="1:2" ht="15">
      <c r="A9" s="30">
        <v>1</v>
      </c>
      <c r="B9" s="30">
        <v>2</v>
      </c>
    </row>
    <row r="10" spans="1:2" ht="15">
      <c r="A10" s="31">
        <v>1</v>
      </c>
      <c r="B10" s="32" t="s">
        <v>61</v>
      </c>
    </row>
    <row r="11" spans="1:2" ht="15">
      <c r="A11" s="31">
        <v>2</v>
      </c>
      <c r="B11" s="32" t="s">
        <v>62</v>
      </c>
    </row>
    <row r="12" spans="1:2" ht="15">
      <c r="A12" s="31">
        <v>3</v>
      </c>
      <c r="B12" s="32" t="s">
        <v>72</v>
      </c>
    </row>
    <row r="13" spans="1:2" ht="15">
      <c r="A13" s="31">
        <v>4</v>
      </c>
      <c r="B13" s="32" t="s">
        <v>64</v>
      </c>
    </row>
    <row r="14" spans="1:2" ht="15">
      <c r="A14" s="31">
        <v>5</v>
      </c>
      <c r="B14" s="32" t="s">
        <v>73</v>
      </c>
    </row>
    <row r="15" spans="1:2" ht="15">
      <c r="A15" s="31">
        <v>6</v>
      </c>
      <c r="B15" s="32" t="s">
        <v>74</v>
      </c>
    </row>
    <row r="16" spans="1:2" ht="15">
      <c r="A16" s="31">
        <v>7</v>
      </c>
      <c r="B16" s="32" t="s">
        <v>75</v>
      </c>
    </row>
    <row r="17" spans="1:2" ht="15">
      <c r="A17" s="31">
        <v>8</v>
      </c>
      <c r="B17" s="32" t="s">
        <v>63</v>
      </c>
    </row>
    <row r="18" spans="1:2" ht="15">
      <c r="A18" s="31">
        <v>9</v>
      </c>
      <c r="B18" s="32" t="s">
        <v>99</v>
      </c>
    </row>
    <row r="19" spans="1:2" ht="15">
      <c r="A19" s="31">
        <v>10</v>
      </c>
      <c r="B19" s="32" t="s">
        <v>76</v>
      </c>
    </row>
    <row r="20" spans="1:2" ht="15">
      <c r="A20" s="31">
        <v>11</v>
      </c>
      <c r="B20" s="32" t="s">
        <v>77</v>
      </c>
    </row>
    <row r="21" spans="1:2" ht="15">
      <c r="A21" s="31">
        <v>12</v>
      </c>
      <c r="B21" s="32" t="s">
        <v>78</v>
      </c>
    </row>
    <row r="22" spans="1:2" ht="15">
      <c r="A22" s="31">
        <v>13</v>
      </c>
      <c r="B22" s="32" t="s">
        <v>79</v>
      </c>
    </row>
    <row r="23" spans="1:2" ht="15">
      <c r="A23" s="31">
        <v>14</v>
      </c>
      <c r="B23" s="32" t="s">
        <v>80</v>
      </c>
    </row>
    <row r="24" spans="1:2" ht="15">
      <c r="A24" s="31">
        <v>15</v>
      </c>
      <c r="B24" s="32" t="s">
        <v>81</v>
      </c>
    </row>
    <row r="25" spans="1:2" ht="15">
      <c r="A25" s="31">
        <v>16</v>
      </c>
      <c r="B25" s="32" t="s">
        <v>82</v>
      </c>
    </row>
    <row r="26" spans="1:2" ht="15">
      <c r="A26" s="31">
        <v>17</v>
      </c>
      <c r="B26" s="32" t="s">
        <v>83</v>
      </c>
    </row>
    <row r="27" spans="1:2" ht="15">
      <c r="A27" s="31">
        <v>18</v>
      </c>
      <c r="B27" s="32" t="s">
        <v>84</v>
      </c>
    </row>
    <row r="28" spans="1:2" ht="15">
      <c r="A28" s="31">
        <v>19</v>
      </c>
      <c r="B28" s="32" t="s">
        <v>85</v>
      </c>
    </row>
    <row r="29" spans="1:2" ht="15">
      <c r="A29" s="31">
        <v>20</v>
      </c>
      <c r="B29" s="32" t="s">
        <v>86</v>
      </c>
    </row>
    <row r="30" spans="1:2" ht="15">
      <c r="A30" s="31">
        <v>21</v>
      </c>
      <c r="B30" s="32" t="s">
        <v>87</v>
      </c>
    </row>
    <row r="31" spans="1:2" ht="15">
      <c r="A31" s="31">
        <v>22</v>
      </c>
      <c r="B31" s="32" t="s">
        <v>88</v>
      </c>
    </row>
    <row r="32" spans="1:2" ht="15">
      <c r="A32" s="31">
        <v>23</v>
      </c>
      <c r="B32" s="32" t="s">
        <v>89</v>
      </c>
    </row>
    <row r="33" spans="1:2" ht="15">
      <c r="A33" s="31">
        <v>24</v>
      </c>
      <c r="B33" s="32" t="s">
        <v>90</v>
      </c>
    </row>
    <row r="34" spans="1:2" ht="15">
      <c r="A34" s="31">
        <v>25</v>
      </c>
      <c r="B34" s="32" t="s">
        <v>91</v>
      </c>
    </row>
    <row r="35" spans="1:2" ht="15">
      <c r="A35" s="31">
        <v>26</v>
      </c>
      <c r="B35" s="32" t="s">
        <v>92</v>
      </c>
    </row>
    <row r="36" spans="1:2" ht="15">
      <c r="A36" s="31">
        <v>27</v>
      </c>
      <c r="B36" s="32" t="s">
        <v>93</v>
      </c>
    </row>
    <row r="37" spans="1:2" ht="15">
      <c r="A37" s="31">
        <v>28</v>
      </c>
      <c r="B37" s="32" t="s">
        <v>94</v>
      </c>
    </row>
    <row r="38" spans="1:2" ht="15">
      <c r="A38" s="31">
        <v>29</v>
      </c>
      <c r="B38" s="32" t="s">
        <v>95</v>
      </c>
    </row>
    <row r="39" spans="1:2" ht="15">
      <c r="A39" s="31">
        <v>30</v>
      </c>
      <c r="B39" s="32" t="s">
        <v>96</v>
      </c>
    </row>
    <row r="40" spans="1:2" ht="15">
      <c r="A40" s="31">
        <v>31</v>
      </c>
      <c r="B40" s="32" t="s">
        <v>97</v>
      </c>
    </row>
    <row r="41" spans="1:2" ht="15">
      <c r="A41" s="31">
        <v>32</v>
      </c>
      <c r="B41" s="32" t="s">
        <v>98</v>
      </c>
    </row>
    <row r="42" spans="1:2" ht="15">
      <c r="A42" s="1"/>
      <c r="B42" s="1"/>
    </row>
    <row r="43" spans="1:2" ht="15">
      <c r="A43" s="56" t="s">
        <v>129</v>
      </c>
      <c r="B43" s="56"/>
    </row>
    <row r="45" spans="1:2" ht="15">
      <c r="A45" s="31">
        <v>1</v>
      </c>
      <c r="B45" s="31"/>
    </row>
    <row r="46" spans="1:2" ht="15">
      <c r="A46" s="31">
        <v>2</v>
      </c>
      <c r="B46" s="31"/>
    </row>
    <row r="47" spans="1:2" ht="15">
      <c r="A47" s="31">
        <v>3</v>
      </c>
      <c r="B47" s="31"/>
    </row>
    <row r="48" spans="1:2" ht="15">
      <c r="A48" s="31">
        <v>4</v>
      </c>
      <c r="B48" s="31"/>
    </row>
    <row r="49" spans="1:2" ht="15">
      <c r="A49" s="31">
        <v>5</v>
      </c>
      <c r="B49" s="31"/>
    </row>
    <row r="50" spans="1:2" ht="15">
      <c r="A50" s="31">
        <v>6</v>
      </c>
      <c r="B50" s="31"/>
    </row>
    <row r="51" spans="1:2" ht="15">
      <c r="A51" s="31">
        <v>7</v>
      </c>
      <c r="B51" s="31"/>
    </row>
  </sheetData>
  <sheetProtection/>
  <mergeCells count="5">
    <mergeCell ref="A1:B1"/>
    <mergeCell ref="A3:B3"/>
    <mergeCell ref="A4:B4"/>
    <mergeCell ref="A6:B6"/>
    <mergeCell ref="A43:B43"/>
  </mergeCells>
  <hyperlinks>
    <hyperlink ref="B10" location="'1-й Индустриальный пер.д.12'!A1" display="'1-й Индустриальный пер.д.12"/>
    <hyperlink ref="B11" location="'Бронная ул.д.13 корп.1'!A1" display="'Бронная ул.д.13 корп.1"/>
    <hyperlink ref="B12" location="'Бронная ул.д.14'!A1" display="'Бронная ул.д.14"/>
    <hyperlink ref="B13" location="'Народный бульвар.д.4'!A1" display="'Народный бульвар.д.4"/>
    <hyperlink ref="B14" location="'Магистральная ул.д.8 корп.1'!A1" display="'Магистральная ул.д.8 корп.1"/>
    <hyperlink ref="B15" location="'Магистральная ул.д.13 корп.3'!A1" display="'Магистральная ул.д.13 корп.3"/>
    <hyperlink ref="B16" location="'Магистральная ул.д.16'!A1" display="'Магистральная ул.д.16"/>
    <hyperlink ref="B17" location="'Магистральная ул.д.19'!A1" display="'Магистральная ул.д.19"/>
    <hyperlink ref="B19" location="'Культуры ул.д.1 корп.14'!A1" display="'Культуры ул.д.1 корп.14"/>
    <hyperlink ref="B20" location="'Культуры ул.д.5'!A1" display="'Культуры ул.д.5"/>
    <hyperlink ref="B21" location="'Культуры ул.д.7'!A1" display="'Культуры ул.д.7"/>
    <hyperlink ref="B22" location="'Культуры ул.д.9 корп.15'!A1" display="'Культуры ул.д.9 корп.15"/>
    <hyperlink ref="B23" location="'Культуры ул.д.10 корп.11'!A1" display="'Культуры ул.д.10 корп.11"/>
    <hyperlink ref="B24" location="'Октябрьская ул.д.31 корп.1'!A1" display="'Октябрьская ул.д.31 корп.1"/>
    <hyperlink ref="B25" location="'Октябрьская ул.д.32 корп.16'!A1" display="'Октябрьская ул.д.32 корп.16"/>
    <hyperlink ref="B26" location="'Октябрьская ул.д.34'!A1" display="'Октябрьская ул.д.34"/>
    <hyperlink ref="B27" location="'Октябрьская ул.д.37 &quot;а&quot;'!A1" display="'Октябрьская ул.д.37 &quot;а&quot;"/>
    <hyperlink ref="B28" location="'Октябрьская ул.д.37 корп.1'!A1" display="'Октябрьская ул.д.37 корп.1"/>
    <hyperlink ref="B29" location="'Октябрьская ул.д.37 корп.2'!A1" display="'Октябрьская ул.д.37 корп.2"/>
    <hyperlink ref="B30" location="'Октябрьская ул.д.38'!A1" display="'Октябрьская ул.д.38"/>
    <hyperlink ref="B31" location="'Октябрьская ул.д.39'!A1" display="'Октябрьская ул.д.39"/>
    <hyperlink ref="B32" location="'Октябрьская ул.д.40 корп.17'!A1" display="'Октябрьская ул.д.40 корп.17"/>
    <hyperlink ref="B33" location="'Октябрьская ул.д.49 корп.1'!A1" display="'Октябрьская ул.д.49 корп.1"/>
    <hyperlink ref="B34" location="'Октябрьская ул.д.52'!A1" display="'Октябрьская ул.д.52"/>
    <hyperlink ref="B35" location="'Октябрьская ул.д.56'!A1" display="'Октябрьская ул.д.56"/>
    <hyperlink ref="B36" location="'Энгельса ул.д.31'!A1" display="'Энгельса ул.д.31"/>
    <hyperlink ref="B37" location="'Энгельса ул.д.35 корп.7'!A1" display="'Энгельса ул.д.35 корп.7"/>
    <hyperlink ref="B38" location="'Энгельса ул.д.43'!A1" display="'Энгельса ул.д.43"/>
    <hyperlink ref="B39" location="'Энгельса ул.д.47'!A1" display="'Энгельса ул.д.47"/>
    <hyperlink ref="B40" location="'Энгельса ул.д.51'!A1" display="'Энгельса ул.д.51"/>
    <hyperlink ref="B41" location="'Энгельса ул.д.53'!A1" display="'Энгельса ул.д.53"/>
    <hyperlink ref="B18" location="'Магистральная ул.д.20'!A1" display="'Магистральная ул.д.2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140625" style="0" customWidth="1"/>
    <col min="3" max="4" width="9.140625" style="0" hidden="1" customWidth="1"/>
    <col min="5" max="5" width="27.2812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105</v>
      </c>
      <c r="B5" s="52"/>
      <c r="C5" s="52"/>
      <c r="D5" s="52"/>
      <c r="E5" s="52"/>
    </row>
    <row r="6" spans="1:5" ht="15">
      <c r="A6" s="27"/>
      <c r="B6" s="27"/>
      <c r="C6" s="27"/>
      <c r="D6" s="27"/>
      <c r="E6" s="27"/>
    </row>
    <row r="7" spans="1:5" ht="15">
      <c r="A7" s="50" t="s">
        <v>1</v>
      </c>
      <c r="B7" s="50"/>
      <c r="C7" s="8"/>
      <c r="D7" s="8"/>
      <c r="E7" s="9">
        <v>3857.8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38886.624</v>
      </c>
    </row>
    <row r="10" spans="1:5" ht="39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3857.8</v>
      </c>
      <c r="E11" s="20">
        <f>C11*D11</f>
        <v>8713.24559744</v>
      </c>
    </row>
    <row r="12" spans="1:5" ht="15">
      <c r="A12" s="2"/>
      <c r="B12" s="2" t="s">
        <v>4</v>
      </c>
      <c r="C12" s="14"/>
      <c r="D12" s="8">
        <f>E7</f>
        <v>3857.8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3857.8</v>
      </c>
      <c r="E13" s="20">
        <f aca="true" t="shared" si="0" ref="E13:E65">C13*D13</f>
        <v>5981.13312</v>
      </c>
    </row>
    <row r="14" spans="1:5" ht="15">
      <c r="A14" s="2"/>
      <c r="B14" s="2" t="s">
        <v>5</v>
      </c>
      <c r="C14" s="6">
        <v>1.5504</v>
      </c>
      <c r="D14" s="8">
        <f>E7</f>
        <v>3857.8</v>
      </c>
      <c r="E14" s="20">
        <f t="shared" si="0"/>
        <v>5981.13312</v>
      </c>
    </row>
    <row r="15" spans="1:5" ht="15">
      <c r="A15" s="2"/>
      <c r="B15" s="2" t="s">
        <v>6</v>
      </c>
      <c r="C15" s="6"/>
      <c r="D15" s="8">
        <f>E7</f>
        <v>3857.8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3857.8</v>
      </c>
      <c r="E16" s="20">
        <f t="shared" si="0"/>
        <v>1567.05687744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3857.8</v>
      </c>
      <c r="E17" s="20">
        <f t="shared" si="0"/>
        <v>55.55232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3857.8</v>
      </c>
      <c r="E18" s="20">
        <f t="shared" si="0"/>
        <v>432.84516</v>
      </c>
    </row>
    <row r="19" spans="1:5" ht="15">
      <c r="A19" s="2">
        <v>1.5</v>
      </c>
      <c r="B19" s="2" t="s">
        <v>9</v>
      </c>
      <c r="C19" s="6"/>
      <c r="D19" s="8">
        <f>E7</f>
        <v>3857.8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3857.8</v>
      </c>
      <c r="E20" s="20">
        <f t="shared" si="0"/>
        <v>289.335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3857.8</v>
      </c>
      <c r="E21" s="20">
        <f t="shared" si="0"/>
        <v>387.32312</v>
      </c>
    </row>
    <row r="22" spans="1:5" ht="15">
      <c r="A22" s="2">
        <v>1.8</v>
      </c>
      <c r="B22" s="2" t="s">
        <v>47</v>
      </c>
      <c r="C22" s="6"/>
      <c r="D22" s="8">
        <f>E7</f>
        <v>3857.8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3857.8</v>
      </c>
      <c r="E23" s="20">
        <f t="shared" si="0"/>
        <v>7123.427699999999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3857.8</v>
      </c>
      <c r="E24" s="20">
        <f t="shared" si="0"/>
        <v>2318.5378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3857.8</v>
      </c>
      <c r="E25" s="20">
        <f t="shared" si="0"/>
        <v>833.67058</v>
      </c>
    </row>
    <row r="26" spans="1:5" ht="23.25">
      <c r="A26" s="2">
        <v>2.3</v>
      </c>
      <c r="B26" s="4" t="s">
        <v>15</v>
      </c>
      <c r="C26" s="6">
        <v>0.553</v>
      </c>
      <c r="D26" s="8">
        <f>E7</f>
        <v>3857.8</v>
      </c>
      <c r="E26" s="20">
        <f t="shared" si="0"/>
        <v>2133.3634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3857.8</v>
      </c>
      <c r="E27" s="20">
        <f t="shared" si="0"/>
        <v>111.10464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3857.8</v>
      </c>
      <c r="E28" s="20">
        <f t="shared" si="0"/>
        <v>899.63896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3857.8</v>
      </c>
      <c r="E29" s="20">
        <f t="shared" si="0"/>
        <v>180.93082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3857.8</v>
      </c>
      <c r="E30" s="20">
        <f t="shared" si="0"/>
        <v>35.49176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3857.8</v>
      </c>
      <c r="E31" s="20">
        <f t="shared" si="0"/>
        <v>108.78996000000001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3857.8</v>
      </c>
      <c r="E32" s="20">
        <f t="shared" si="0"/>
        <v>186.71752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3857.8</v>
      </c>
      <c r="E33" s="20">
        <f t="shared" si="0"/>
        <v>55.938100000000006</v>
      </c>
    </row>
    <row r="34" spans="1:5" ht="23.25">
      <c r="A34" s="2">
        <v>2.11</v>
      </c>
      <c r="B34" s="4" t="s">
        <v>20</v>
      </c>
      <c r="C34" s="6">
        <v>0.0263</v>
      </c>
      <c r="D34" s="8">
        <f>D31</f>
        <v>3857.8</v>
      </c>
      <c r="E34" s="20">
        <f t="shared" si="0"/>
        <v>101.46014000000001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3857.8</v>
      </c>
      <c r="E35" s="20">
        <f t="shared" si="0"/>
        <v>81.0138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3857.8</v>
      </c>
      <c r="E36" s="20">
        <f t="shared" si="0"/>
        <v>76.77022000000001</v>
      </c>
    </row>
    <row r="37" spans="1:5" ht="15">
      <c r="A37" s="2">
        <v>2.14</v>
      </c>
      <c r="B37" s="4" t="s">
        <v>47</v>
      </c>
      <c r="C37" s="6"/>
      <c r="D37" s="8">
        <f>D34</f>
        <v>3857.8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3857.8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3857.8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3857.8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3857.8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3857.8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3857.8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3857.8</v>
      </c>
      <c r="E44" s="20">
        <f t="shared" si="0"/>
        <v>9525.867557704001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3857.8</v>
      </c>
      <c r="E45" s="20">
        <f t="shared" si="0"/>
        <v>6509.651720000001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3857.8</v>
      </c>
      <c r="E46" s="20">
        <f t="shared" si="0"/>
        <v>1705.5287506400002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3857.8</v>
      </c>
      <c r="E47" s="20">
        <f t="shared" si="0"/>
        <v>821.518047064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3857.8</v>
      </c>
      <c r="E48" s="20">
        <f t="shared" si="0"/>
        <v>81.78536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3857.8</v>
      </c>
      <c r="E49" s="20">
        <f t="shared" si="0"/>
        <v>73.29820000000001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3857.8</v>
      </c>
      <c r="E50" s="20">
        <f t="shared" si="0"/>
        <v>13.888080000000002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3857.8</v>
      </c>
      <c r="E51" s="20">
        <f t="shared" si="0"/>
        <v>320.1974</v>
      </c>
    </row>
    <row r="52" spans="1:5" ht="15">
      <c r="A52" s="2">
        <v>4.8</v>
      </c>
      <c r="B52" s="2" t="s">
        <v>53</v>
      </c>
      <c r="C52" s="6"/>
      <c r="D52" s="8">
        <f>D45</f>
        <v>3857.8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3857.8</v>
      </c>
      <c r="E53" s="20">
        <f t="shared" si="0"/>
        <v>3961.9081339199993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3857.8</v>
      </c>
      <c r="E54" s="20">
        <f t="shared" si="0"/>
        <v>1763.78616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3857.8</v>
      </c>
      <c r="E55" s="20">
        <f t="shared" si="0"/>
        <v>462.11197392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3857.8</v>
      </c>
      <c r="E56" s="20">
        <f t="shared" si="0"/>
        <v>694.404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3857.8</v>
      </c>
      <c r="E57" s="20">
        <f t="shared" si="0"/>
        <v>1006.8858000000001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3857.8</v>
      </c>
      <c r="E58" s="20">
        <f t="shared" si="0"/>
        <v>34.7202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3857.8</v>
      </c>
      <c r="E59" s="20">
        <f t="shared" si="0"/>
        <v>8641.472000000002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3857.8</v>
      </c>
      <c r="E60" s="20">
        <f t="shared" si="0"/>
        <v>34.7202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3857.8</v>
      </c>
      <c r="E61" s="20">
        <f t="shared" si="0"/>
        <v>38000.641189064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3857.8</v>
      </c>
      <c r="E62" s="20">
        <f t="shared" si="0"/>
        <v>770.40266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3857.8</v>
      </c>
      <c r="E63" s="20">
        <f t="shared" si="0"/>
        <v>115.56039899999999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3857.8</v>
      </c>
      <c r="E64" s="20">
        <f t="shared" si="0"/>
        <v>38886.604248063995</v>
      </c>
    </row>
    <row r="65" spans="1:5" ht="23.25">
      <c r="A65" s="2"/>
      <c r="B65" s="4" t="s">
        <v>57</v>
      </c>
      <c r="C65" s="19">
        <v>10.08</v>
      </c>
      <c r="D65" s="8">
        <f>D54</f>
        <v>3857.8</v>
      </c>
      <c r="E65" s="20">
        <f t="shared" si="0"/>
        <v>38886.624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A67:E67"/>
    <mergeCell ref="C10:E10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00390625" style="0" customWidth="1"/>
    <col min="3" max="4" width="9.140625" style="0" hidden="1" customWidth="1"/>
    <col min="5" max="5" width="30.5742187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106</v>
      </c>
      <c r="B5" s="52"/>
      <c r="C5" s="52"/>
      <c r="D5" s="52"/>
      <c r="E5" s="52"/>
    </row>
    <row r="6" spans="1:5" ht="15">
      <c r="A6" s="50" t="s">
        <v>1</v>
      </c>
      <c r="B6" s="50"/>
      <c r="C6" s="8"/>
      <c r="D6" s="8"/>
      <c r="E6" s="9">
        <v>892.8</v>
      </c>
    </row>
    <row r="7" spans="1:5" ht="15">
      <c r="A7" s="50" t="s">
        <v>2</v>
      </c>
      <c r="B7" s="50"/>
      <c r="C7" s="8"/>
      <c r="D7" s="8"/>
      <c r="E7" s="9">
        <v>10.08</v>
      </c>
    </row>
    <row r="8" spans="1:5" ht="15">
      <c r="A8" s="51"/>
      <c r="B8" s="51"/>
      <c r="C8" s="8"/>
      <c r="D8" s="8"/>
      <c r="E8" s="21">
        <f>E6*E7</f>
        <v>8999.423999999999</v>
      </c>
    </row>
    <row r="9" spans="1:5" ht="40.5" customHeight="1">
      <c r="A9" s="10" t="s">
        <v>43</v>
      </c>
      <c r="B9" s="11" t="s">
        <v>3</v>
      </c>
      <c r="C9" s="49" t="s">
        <v>42</v>
      </c>
      <c r="D9" s="49"/>
      <c r="E9" s="49"/>
    </row>
    <row r="10" spans="1:5" ht="23.25">
      <c r="A10" s="12">
        <v>1</v>
      </c>
      <c r="B10" s="4" t="s">
        <v>44</v>
      </c>
      <c r="C10" s="13">
        <f>SUM(C13:C21)</f>
        <v>2.2586048</v>
      </c>
      <c r="D10" s="8">
        <v>892.8</v>
      </c>
      <c r="E10" s="20">
        <f>C10*D10</f>
        <v>2016.48236544</v>
      </c>
    </row>
    <row r="11" spans="1:5" ht="15">
      <c r="A11" s="2"/>
      <c r="B11" s="2" t="s">
        <v>4</v>
      </c>
      <c r="C11" s="14"/>
      <c r="D11" s="8">
        <v>892.8</v>
      </c>
      <c r="E11" s="20"/>
    </row>
    <row r="12" spans="1:5" ht="15">
      <c r="A12" s="3">
        <v>1.1</v>
      </c>
      <c r="B12" s="2" t="s">
        <v>45</v>
      </c>
      <c r="C12" s="5">
        <f>C13+C14</f>
        <v>1.5504</v>
      </c>
      <c r="D12" s="8">
        <v>892.8</v>
      </c>
      <c r="E12" s="20">
        <f aca="true" t="shared" si="0" ref="E12:E64">C12*D12</f>
        <v>1384.19712</v>
      </c>
    </row>
    <row r="13" spans="1:5" ht="15">
      <c r="A13" s="2"/>
      <c r="B13" s="2" t="s">
        <v>5</v>
      </c>
      <c r="C13" s="6">
        <v>1.5504</v>
      </c>
      <c r="D13" s="8">
        <v>892.8</v>
      </c>
      <c r="E13" s="20">
        <f t="shared" si="0"/>
        <v>1384.19712</v>
      </c>
    </row>
    <row r="14" spans="1:5" ht="15">
      <c r="A14" s="2"/>
      <c r="B14" s="2" t="s">
        <v>6</v>
      </c>
      <c r="C14" s="6"/>
      <c r="D14" s="8">
        <v>892.8</v>
      </c>
      <c r="E14" s="20"/>
    </row>
    <row r="15" spans="1:5" ht="15">
      <c r="A15" s="2">
        <v>1.2</v>
      </c>
      <c r="B15" s="4" t="s">
        <v>46</v>
      </c>
      <c r="C15" s="6">
        <f>(C13+C14)*0.262</f>
        <v>0.40620480000000003</v>
      </c>
      <c r="D15" s="8">
        <v>892.8</v>
      </c>
      <c r="E15" s="20">
        <f t="shared" si="0"/>
        <v>362.65964544</v>
      </c>
    </row>
    <row r="16" spans="1:5" ht="15">
      <c r="A16" s="2">
        <v>1.3</v>
      </c>
      <c r="B16" s="2" t="s">
        <v>7</v>
      </c>
      <c r="C16" s="7">
        <v>0.0144</v>
      </c>
      <c r="D16" s="8">
        <v>892.8</v>
      </c>
      <c r="E16" s="20">
        <f t="shared" si="0"/>
        <v>12.856319999999998</v>
      </c>
    </row>
    <row r="17" spans="1:5" ht="15">
      <c r="A17" s="2">
        <v>1.4</v>
      </c>
      <c r="B17" s="2" t="s">
        <v>8</v>
      </c>
      <c r="C17" s="7">
        <v>0.1122</v>
      </c>
      <c r="D17" s="8">
        <v>892.8</v>
      </c>
      <c r="E17" s="20">
        <f t="shared" si="0"/>
        <v>100.17215999999999</v>
      </c>
    </row>
    <row r="18" spans="1:5" ht="15">
      <c r="A18" s="2">
        <v>1.5</v>
      </c>
      <c r="B18" s="2" t="s">
        <v>9</v>
      </c>
      <c r="C18" s="6"/>
      <c r="D18" s="8">
        <v>892.8</v>
      </c>
      <c r="E18" s="20"/>
    </row>
    <row r="19" spans="1:5" ht="15">
      <c r="A19" s="2">
        <v>1.6</v>
      </c>
      <c r="B19" s="2" t="s">
        <v>10</v>
      </c>
      <c r="C19" s="6">
        <v>0.075</v>
      </c>
      <c r="D19" s="8">
        <v>892.8</v>
      </c>
      <c r="E19" s="20">
        <f t="shared" si="0"/>
        <v>66.96</v>
      </c>
    </row>
    <row r="20" spans="1:5" ht="15">
      <c r="A20" s="2">
        <v>1.7</v>
      </c>
      <c r="B20" s="2" t="s">
        <v>11</v>
      </c>
      <c r="C20" s="7">
        <v>0.1004</v>
      </c>
      <c r="D20" s="8">
        <v>892.8</v>
      </c>
      <c r="E20" s="20">
        <f t="shared" si="0"/>
        <v>89.63712</v>
      </c>
    </row>
    <row r="21" spans="1:5" ht="15">
      <c r="A21" s="2">
        <v>1.8</v>
      </c>
      <c r="B21" s="2" t="s">
        <v>47</v>
      </c>
      <c r="C21" s="6"/>
      <c r="D21" s="8">
        <v>892.8</v>
      </c>
      <c r="E21" s="20"/>
    </row>
    <row r="22" spans="1:5" ht="15">
      <c r="A22" s="15">
        <v>2</v>
      </c>
      <c r="B22" s="2" t="s">
        <v>12</v>
      </c>
      <c r="C22" s="13">
        <f>SUM(C23:C36)</f>
        <v>1.8464999999999998</v>
      </c>
      <c r="D22" s="8">
        <v>892.8</v>
      </c>
      <c r="E22" s="20">
        <f t="shared" si="0"/>
        <v>1648.5551999999998</v>
      </c>
    </row>
    <row r="23" spans="1:5" ht="15">
      <c r="A23" s="2">
        <v>2.1</v>
      </c>
      <c r="B23" s="2" t="s">
        <v>13</v>
      </c>
      <c r="C23" s="6">
        <v>0.601</v>
      </c>
      <c r="D23" s="8">
        <v>892.8</v>
      </c>
      <c r="E23" s="20">
        <f t="shared" si="0"/>
        <v>536.5727999999999</v>
      </c>
    </row>
    <row r="24" spans="1:5" ht="15">
      <c r="A24" s="2">
        <v>2.2</v>
      </c>
      <c r="B24" s="2" t="s">
        <v>14</v>
      </c>
      <c r="C24" s="6">
        <v>0.2161</v>
      </c>
      <c r="D24" s="8">
        <v>892.8</v>
      </c>
      <c r="E24" s="20">
        <f t="shared" si="0"/>
        <v>192.93407999999997</v>
      </c>
    </row>
    <row r="25" spans="1:5" ht="23.25">
      <c r="A25" s="2">
        <v>2.3</v>
      </c>
      <c r="B25" s="4" t="s">
        <v>15</v>
      </c>
      <c r="C25" s="6">
        <v>0.553</v>
      </c>
      <c r="D25" s="8">
        <v>892.8</v>
      </c>
      <c r="E25" s="20">
        <f t="shared" si="0"/>
        <v>493.71840000000003</v>
      </c>
    </row>
    <row r="26" spans="1:5" ht="23.25">
      <c r="A26" s="2">
        <v>2.4</v>
      </c>
      <c r="B26" s="4" t="s">
        <v>48</v>
      </c>
      <c r="C26" s="6">
        <v>0.0288</v>
      </c>
      <c r="D26" s="8">
        <v>892.8</v>
      </c>
      <c r="E26" s="20">
        <f t="shared" si="0"/>
        <v>25.712639999999997</v>
      </c>
    </row>
    <row r="27" spans="1:5" ht="15">
      <c r="A27" s="2">
        <v>2.5</v>
      </c>
      <c r="B27" s="2" t="s">
        <v>16</v>
      </c>
      <c r="C27" s="6">
        <v>0.2332</v>
      </c>
      <c r="D27" s="8">
        <v>892.8</v>
      </c>
      <c r="E27" s="20">
        <f t="shared" si="0"/>
        <v>208.20095999999998</v>
      </c>
    </row>
    <row r="28" spans="1:5" ht="15">
      <c r="A28" s="2">
        <v>2.6</v>
      </c>
      <c r="B28" s="2" t="s">
        <v>49</v>
      </c>
      <c r="C28" s="6">
        <v>0.0469</v>
      </c>
      <c r="D28" s="8">
        <v>892.8</v>
      </c>
      <c r="E28" s="20">
        <f t="shared" si="0"/>
        <v>41.872319999999995</v>
      </c>
    </row>
    <row r="29" spans="1:5" ht="23.25">
      <c r="A29" s="2">
        <v>2.7</v>
      </c>
      <c r="B29" s="4" t="s">
        <v>17</v>
      </c>
      <c r="C29" s="6">
        <v>0.0092</v>
      </c>
      <c r="D29" s="8">
        <v>892.8</v>
      </c>
      <c r="E29" s="20">
        <f t="shared" si="0"/>
        <v>8.213759999999999</v>
      </c>
    </row>
    <row r="30" spans="1:5" ht="15">
      <c r="A30" s="2">
        <v>2.8</v>
      </c>
      <c r="B30" s="2" t="s">
        <v>50</v>
      </c>
      <c r="C30" s="6">
        <v>0.0282</v>
      </c>
      <c r="D30" s="8">
        <v>892.8</v>
      </c>
      <c r="E30" s="20">
        <f t="shared" si="0"/>
        <v>25.176959999999998</v>
      </c>
    </row>
    <row r="31" spans="1:5" ht="15">
      <c r="A31" s="2">
        <v>2.9</v>
      </c>
      <c r="B31" s="2" t="s">
        <v>18</v>
      </c>
      <c r="C31" s="6">
        <v>0.0484</v>
      </c>
      <c r="D31" s="8">
        <v>892.8</v>
      </c>
      <c r="E31" s="20">
        <f t="shared" si="0"/>
        <v>43.21151999999999</v>
      </c>
    </row>
    <row r="32" spans="1:5" ht="15">
      <c r="A32" s="17" t="s">
        <v>51</v>
      </c>
      <c r="B32" s="2" t="s">
        <v>19</v>
      </c>
      <c r="C32" s="6">
        <v>0.0145</v>
      </c>
      <c r="D32" s="8">
        <v>892.8</v>
      </c>
      <c r="E32" s="20">
        <f t="shared" si="0"/>
        <v>12.9456</v>
      </c>
    </row>
    <row r="33" spans="1:5" ht="23.25">
      <c r="A33" s="2">
        <v>2.11</v>
      </c>
      <c r="B33" s="4" t="s">
        <v>20</v>
      </c>
      <c r="C33" s="6">
        <v>0.0263</v>
      </c>
      <c r="D33" s="8">
        <v>892.8</v>
      </c>
      <c r="E33" s="20">
        <f t="shared" si="0"/>
        <v>23.480639999999998</v>
      </c>
    </row>
    <row r="34" spans="1:5" ht="15">
      <c r="A34" s="2">
        <v>2.12</v>
      </c>
      <c r="B34" s="2" t="s">
        <v>21</v>
      </c>
      <c r="C34" s="6">
        <v>0.021</v>
      </c>
      <c r="D34" s="8">
        <v>892.8</v>
      </c>
      <c r="E34" s="20">
        <f t="shared" si="0"/>
        <v>18.7488</v>
      </c>
    </row>
    <row r="35" spans="1:5" ht="23.25">
      <c r="A35" s="2">
        <v>2.13</v>
      </c>
      <c r="B35" s="4" t="s">
        <v>22</v>
      </c>
      <c r="C35" s="6">
        <v>0.0199</v>
      </c>
      <c r="D35" s="8">
        <v>892.8</v>
      </c>
      <c r="E35" s="20">
        <f t="shared" si="0"/>
        <v>17.76672</v>
      </c>
    </row>
    <row r="36" spans="1:5" ht="15">
      <c r="A36" s="2">
        <v>2.14</v>
      </c>
      <c r="B36" s="4" t="s">
        <v>47</v>
      </c>
      <c r="C36" s="6"/>
      <c r="D36" s="8">
        <v>892.8</v>
      </c>
      <c r="E36" s="20"/>
    </row>
    <row r="37" spans="1:5" ht="23.25">
      <c r="A37" s="15">
        <v>3</v>
      </c>
      <c r="B37" s="4" t="s">
        <v>23</v>
      </c>
      <c r="C37" s="13">
        <f>SUM(C38:C42)</f>
        <v>0</v>
      </c>
      <c r="D37" s="8">
        <v>892.8</v>
      </c>
      <c r="E37" s="20"/>
    </row>
    <row r="38" spans="1:5" ht="15">
      <c r="A38" s="2">
        <v>3.1</v>
      </c>
      <c r="B38" s="2" t="s">
        <v>24</v>
      </c>
      <c r="C38" s="6"/>
      <c r="D38" s="8">
        <v>892.8</v>
      </c>
      <c r="E38" s="20"/>
    </row>
    <row r="39" spans="1:5" ht="15">
      <c r="A39" s="2">
        <v>3.2</v>
      </c>
      <c r="B39" s="2" t="s">
        <v>25</v>
      </c>
      <c r="C39" s="6"/>
      <c r="D39" s="8">
        <v>892.8</v>
      </c>
      <c r="E39" s="20"/>
    </row>
    <row r="40" spans="1:5" ht="15">
      <c r="A40" s="2">
        <v>3.3</v>
      </c>
      <c r="B40" s="2" t="s">
        <v>26</v>
      </c>
      <c r="C40" s="6"/>
      <c r="D40" s="8">
        <v>892.8</v>
      </c>
      <c r="E40" s="20"/>
    </row>
    <row r="41" spans="1:5" ht="15">
      <c r="A41" s="2">
        <v>3.4</v>
      </c>
      <c r="B41" s="2" t="s">
        <v>27</v>
      </c>
      <c r="C41" s="6"/>
      <c r="D41" s="8">
        <v>892.8</v>
      </c>
      <c r="E41" s="20"/>
    </row>
    <row r="42" spans="1:5" ht="15">
      <c r="A42" s="2">
        <v>3.5</v>
      </c>
      <c r="B42" s="2" t="s">
        <v>28</v>
      </c>
      <c r="C42" s="6"/>
      <c r="D42" s="8">
        <v>892.8</v>
      </c>
      <c r="E42" s="20"/>
    </row>
    <row r="43" spans="1:5" ht="23.25">
      <c r="A43" s="15">
        <v>4</v>
      </c>
      <c r="B43" s="4" t="s">
        <v>29</v>
      </c>
      <c r="C43" s="13">
        <f>SUM(C44:C51)</f>
        <v>2.46924868</v>
      </c>
      <c r="D43" s="8">
        <v>892.8</v>
      </c>
      <c r="E43" s="20">
        <f t="shared" si="0"/>
        <v>2204.545221504</v>
      </c>
    </row>
    <row r="44" spans="1:5" ht="23.25">
      <c r="A44" s="2">
        <v>4.1</v>
      </c>
      <c r="B44" s="4" t="s">
        <v>52</v>
      </c>
      <c r="C44" s="6">
        <v>1.6874</v>
      </c>
      <c r="D44" s="8">
        <v>892.8</v>
      </c>
      <c r="E44" s="20">
        <f t="shared" si="0"/>
        <v>1506.51072</v>
      </c>
    </row>
    <row r="45" spans="1:5" ht="15">
      <c r="A45" s="2">
        <v>4.2</v>
      </c>
      <c r="B45" s="4" t="s">
        <v>46</v>
      </c>
      <c r="C45" s="6">
        <f>C44*0.262</f>
        <v>0.4420988</v>
      </c>
      <c r="D45" s="8">
        <v>892.8</v>
      </c>
      <c r="E45" s="20">
        <f t="shared" si="0"/>
        <v>394.70580864</v>
      </c>
    </row>
    <row r="46" spans="1:5" ht="15">
      <c r="A46" s="2">
        <v>4.3</v>
      </c>
      <c r="B46" s="2" t="s">
        <v>30</v>
      </c>
      <c r="C46" s="6">
        <f>(C44+C45)*0.1</f>
        <v>0.21294988</v>
      </c>
      <c r="D46" s="8">
        <v>892.8</v>
      </c>
      <c r="E46" s="20">
        <f t="shared" si="0"/>
        <v>190.121652864</v>
      </c>
    </row>
    <row r="47" spans="1:5" ht="15">
      <c r="A47" s="2">
        <v>4.4</v>
      </c>
      <c r="B47" s="2" t="s">
        <v>31</v>
      </c>
      <c r="C47" s="6">
        <v>0.0212</v>
      </c>
      <c r="D47" s="8">
        <v>892.8</v>
      </c>
      <c r="E47" s="20">
        <f t="shared" si="0"/>
        <v>18.92736</v>
      </c>
    </row>
    <row r="48" spans="1:5" ht="15">
      <c r="A48" s="2">
        <v>4.5</v>
      </c>
      <c r="B48" s="2" t="s">
        <v>32</v>
      </c>
      <c r="C48" s="6">
        <v>0.019</v>
      </c>
      <c r="D48" s="8">
        <v>892.8</v>
      </c>
      <c r="E48" s="20">
        <f t="shared" si="0"/>
        <v>16.963199999999997</v>
      </c>
    </row>
    <row r="49" spans="1:5" ht="15">
      <c r="A49" s="2">
        <v>4.6</v>
      </c>
      <c r="B49" s="2" t="s">
        <v>33</v>
      </c>
      <c r="C49" s="6">
        <v>0.0036000000000000003</v>
      </c>
      <c r="D49" s="8">
        <v>892.8</v>
      </c>
      <c r="E49" s="20">
        <f t="shared" si="0"/>
        <v>3.21408</v>
      </c>
    </row>
    <row r="50" spans="1:5" ht="15">
      <c r="A50" s="2">
        <v>4.7</v>
      </c>
      <c r="B50" s="2" t="s">
        <v>34</v>
      </c>
      <c r="C50" s="6">
        <v>0.083</v>
      </c>
      <c r="D50" s="8">
        <v>892.8</v>
      </c>
      <c r="E50" s="20">
        <f t="shared" si="0"/>
        <v>74.1024</v>
      </c>
    </row>
    <row r="51" spans="1:5" ht="15">
      <c r="A51" s="2">
        <v>4.8</v>
      </c>
      <c r="B51" s="2" t="s">
        <v>53</v>
      </c>
      <c r="C51" s="6"/>
      <c r="D51" s="8">
        <v>892.8</v>
      </c>
      <c r="E51" s="20"/>
    </row>
    <row r="52" spans="1:5" ht="15">
      <c r="A52" s="15">
        <v>5</v>
      </c>
      <c r="B52" s="2" t="s">
        <v>35</v>
      </c>
      <c r="C52" s="13">
        <f>SUM(C53:C57)</f>
        <v>1.0269863999999997</v>
      </c>
      <c r="D52" s="8">
        <v>892.8</v>
      </c>
      <c r="E52" s="20">
        <f t="shared" si="0"/>
        <v>916.8934579199997</v>
      </c>
    </row>
    <row r="53" spans="1:5" ht="23.25">
      <c r="A53" s="2">
        <v>5.1</v>
      </c>
      <c r="B53" s="4" t="s">
        <v>54</v>
      </c>
      <c r="C53" s="6">
        <v>0.4572</v>
      </c>
      <c r="D53" s="8">
        <v>892.8</v>
      </c>
      <c r="E53" s="20">
        <f t="shared" si="0"/>
        <v>408.18816</v>
      </c>
    </row>
    <row r="54" spans="1:5" ht="15">
      <c r="A54" s="2">
        <v>5.2</v>
      </c>
      <c r="B54" s="4" t="s">
        <v>46</v>
      </c>
      <c r="C54" s="6">
        <f>C53*0.262</f>
        <v>0.1197864</v>
      </c>
      <c r="D54" s="8">
        <v>892.8</v>
      </c>
      <c r="E54" s="20">
        <f t="shared" si="0"/>
        <v>106.94529792</v>
      </c>
    </row>
    <row r="55" spans="1:5" ht="15">
      <c r="A55" s="2">
        <v>5.3</v>
      </c>
      <c r="B55" s="2" t="s">
        <v>36</v>
      </c>
      <c r="C55" s="6">
        <v>0.18</v>
      </c>
      <c r="D55" s="8">
        <v>892.8</v>
      </c>
      <c r="E55" s="20">
        <f t="shared" si="0"/>
        <v>160.70399999999998</v>
      </c>
    </row>
    <row r="56" spans="1:5" ht="15">
      <c r="A56" s="2">
        <v>5.4</v>
      </c>
      <c r="B56" s="2" t="s">
        <v>37</v>
      </c>
      <c r="C56" s="6">
        <v>0.261</v>
      </c>
      <c r="D56" s="8">
        <v>892.8</v>
      </c>
      <c r="E56" s="20">
        <f t="shared" si="0"/>
        <v>233.0208</v>
      </c>
    </row>
    <row r="57" spans="1:5" ht="15">
      <c r="A57" s="2">
        <v>5.5</v>
      </c>
      <c r="B57" s="2" t="s">
        <v>47</v>
      </c>
      <c r="C57" s="6">
        <v>0.009</v>
      </c>
      <c r="D57" s="8">
        <v>892.8</v>
      </c>
      <c r="E57" s="20">
        <f t="shared" si="0"/>
        <v>8.0352</v>
      </c>
    </row>
    <row r="58" spans="1:5" ht="15">
      <c r="A58" s="15">
        <v>6</v>
      </c>
      <c r="B58" s="4" t="s">
        <v>55</v>
      </c>
      <c r="C58" s="13">
        <v>2.24</v>
      </c>
      <c r="D58" s="8">
        <v>892.8</v>
      </c>
      <c r="E58" s="20">
        <f t="shared" si="0"/>
        <v>1999.872</v>
      </c>
    </row>
    <row r="59" spans="1:5" ht="15">
      <c r="A59" s="15">
        <v>7</v>
      </c>
      <c r="B59" s="2" t="s">
        <v>38</v>
      </c>
      <c r="C59" s="13">
        <v>0.009</v>
      </c>
      <c r="D59" s="8">
        <v>892.8</v>
      </c>
      <c r="E59" s="20">
        <f t="shared" si="0"/>
        <v>8.0352</v>
      </c>
    </row>
    <row r="60" spans="1:5" ht="15">
      <c r="A60" s="15">
        <v>8</v>
      </c>
      <c r="B60" s="2" t="s">
        <v>39</v>
      </c>
      <c r="C60" s="18">
        <f>C59+C58+C52+C43+C37+C22+C10</f>
        <v>9.85033988</v>
      </c>
      <c r="D60" s="8">
        <v>892.8</v>
      </c>
      <c r="E60" s="20">
        <f t="shared" si="0"/>
        <v>8794.383444864</v>
      </c>
    </row>
    <row r="61" spans="1:5" ht="15">
      <c r="A61" s="15">
        <v>9</v>
      </c>
      <c r="B61" s="2" t="s">
        <v>40</v>
      </c>
      <c r="C61" s="6">
        <v>0.1997</v>
      </c>
      <c r="D61" s="8">
        <v>892.8</v>
      </c>
      <c r="E61" s="20">
        <f t="shared" si="0"/>
        <v>178.29215999999997</v>
      </c>
    </row>
    <row r="62" spans="1:5" ht="15">
      <c r="A62" s="15">
        <v>10</v>
      </c>
      <c r="B62" s="2" t="s">
        <v>56</v>
      </c>
      <c r="C62" s="6">
        <f>C61*15%</f>
        <v>0.029954999999999996</v>
      </c>
      <c r="D62" s="8">
        <v>892.8</v>
      </c>
      <c r="E62" s="20">
        <f t="shared" si="0"/>
        <v>26.743823999999993</v>
      </c>
    </row>
    <row r="63" spans="1:5" ht="15">
      <c r="A63" s="15">
        <v>11</v>
      </c>
      <c r="B63" s="15" t="s">
        <v>41</v>
      </c>
      <c r="C63" s="13">
        <f>C60+C61+C62</f>
        <v>10.07999488</v>
      </c>
      <c r="D63" s="8">
        <v>892.8</v>
      </c>
      <c r="E63" s="20">
        <f t="shared" si="0"/>
        <v>8999.419428864</v>
      </c>
    </row>
    <row r="64" spans="1:5" ht="23.25">
      <c r="A64" s="2"/>
      <c r="B64" s="4" t="s">
        <v>57</v>
      </c>
      <c r="C64" s="19">
        <v>10.08</v>
      </c>
      <c r="D64" s="8">
        <v>892.8</v>
      </c>
      <c r="E64" s="20">
        <f t="shared" si="0"/>
        <v>8999.423999999999</v>
      </c>
    </row>
    <row r="66" spans="1:5" ht="15">
      <c r="A66" s="46" t="s">
        <v>100</v>
      </c>
      <c r="B66" s="46"/>
      <c r="C66" s="46"/>
      <c r="D66" s="46"/>
      <c r="E66" s="46"/>
    </row>
  </sheetData>
  <sheetProtection/>
  <mergeCells count="8">
    <mergeCell ref="C9:E9"/>
    <mergeCell ref="A66:E66"/>
    <mergeCell ref="A1:E1"/>
    <mergeCell ref="A3:E3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140625" style="0" customWidth="1"/>
    <col min="3" max="4" width="9.140625" style="0" hidden="1" customWidth="1"/>
    <col min="5" max="5" width="30.57421875" style="0" customWidth="1"/>
  </cols>
  <sheetData>
    <row r="1" spans="1:5" ht="39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107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480.6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4844.448</v>
      </c>
    </row>
    <row r="10" spans="1:5" ht="39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480.6</v>
      </c>
      <c r="E11" s="20">
        <f>C11*D11</f>
        <v>1085.48546688</v>
      </c>
    </row>
    <row r="12" spans="1:5" ht="15">
      <c r="A12" s="2"/>
      <c r="B12" s="2" t="s">
        <v>4</v>
      </c>
      <c r="C12" s="14"/>
      <c r="D12" s="8">
        <v>480.6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480.6</v>
      </c>
      <c r="E13" s="20">
        <f aca="true" t="shared" si="0" ref="E13:E65">C13*D13</f>
        <v>745.12224</v>
      </c>
    </row>
    <row r="14" spans="1:5" ht="15">
      <c r="A14" s="2"/>
      <c r="B14" s="2" t="s">
        <v>5</v>
      </c>
      <c r="C14" s="6">
        <v>1.5504</v>
      </c>
      <c r="D14" s="8">
        <v>480.6</v>
      </c>
      <c r="E14" s="20">
        <f t="shared" si="0"/>
        <v>745.12224</v>
      </c>
    </row>
    <row r="15" spans="1:5" ht="15">
      <c r="A15" s="2"/>
      <c r="B15" s="2" t="s">
        <v>6</v>
      </c>
      <c r="C15" s="6"/>
      <c r="D15" s="8">
        <v>480.6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v>480.6</v>
      </c>
      <c r="E16" s="20">
        <f t="shared" si="0"/>
        <v>195.22202688000002</v>
      </c>
    </row>
    <row r="17" spans="1:5" ht="15">
      <c r="A17" s="2">
        <v>1.3</v>
      </c>
      <c r="B17" s="2" t="s">
        <v>7</v>
      </c>
      <c r="C17" s="7">
        <v>0.0144</v>
      </c>
      <c r="D17" s="8">
        <v>480.6</v>
      </c>
      <c r="E17" s="20">
        <f t="shared" si="0"/>
        <v>6.920640000000001</v>
      </c>
    </row>
    <row r="18" spans="1:5" ht="15">
      <c r="A18" s="2">
        <v>1.4</v>
      </c>
      <c r="B18" s="2" t="s">
        <v>8</v>
      </c>
      <c r="C18" s="7">
        <v>0.1122</v>
      </c>
      <c r="D18" s="8">
        <v>480.6</v>
      </c>
      <c r="E18" s="20">
        <f t="shared" si="0"/>
        <v>53.92332</v>
      </c>
    </row>
    <row r="19" spans="1:5" ht="15">
      <c r="A19" s="2">
        <v>1.5</v>
      </c>
      <c r="B19" s="2" t="s">
        <v>9</v>
      </c>
      <c r="C19" s="6"/>
      <c r="D19" s="8">
        <v>480.6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v>480.6</v>
      </c>
      <c r="E20" s="20">
        <f t="shared" si="0"/>
        <v>36.045</v>
      </c>
    </row>
    <row r="21" spans="1:5" ht="15">
      <c r="A21" s="2">
        <v>1.7</v>
      </c>
      <c r="B21" s="2" t="s">
        <v>11</v>
      </c>
      <c r="C21" s="7">
        <v>0.1004</v>
      </c>
      <c r="D21" s="8">
        <v>480.6</v>
      </c>
      <c r="E21" s="20">
        <f t="shared" si="0"/>
        <v>48.25224</v>
      </c>
    </row>
    <row r="22" spans="1:5" ht="15">
      <c r="A22" s="2">
        <v>1.8</v>
      </c>
      <c r="B22" s="2" t="s">
        <v>47</v>
      </c>
      <c r="C22" s="6"/>
      <c r="D22" s="8">
        <v>480.6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v>480.6</v>
      </c>
      <c r="E23" s="20">
        <f t="shared" si="0"/>
        <v>887.4278999999999</v>
      </c>
    </row>
    <row r="24" spans="1:5" ht="15">
      <c r="A24" s="2">
        <v>2.1</v>
      </c>
      <c r="B24" s="2" t="s">
        <v>13</v>
      </c>
      <c r="C24" s="6">
        <v>0.601</v>
      </c>
      <c r="D24" s="8">
        <v>480.6</v>
      </c>
      <c r="E24" s="20">
        <f t="shared" si="0"/>
        <v>288.8406</v>
      </c>
    </row>
    <row r="25" spans="1:5" ht="15">
      <c r="A25" s="2">
        <v>2.2</v>
      </c>
      <c r="B25" s="2" t="s">
        <v>14</v>
      </c>
      <c r="C25" s="6">
        <v>0.2161</v>
      </c>
      <c r="D25" s="8">
        <v>480.6</v>
      </c>
      <c r="E25" s="20">
        <f t="shared" si="0"/>
        <v>103.85766</v>
      </c>
    </row>
    <row r="26" spans="1:5" ht="23.25">
      <c r="A26" s="2">
        <v>2.3</v>
      </c>
      <c r="B26" s="4" t="s">
        <v>15</v>
      </c>
      <c r="C26" s="6">
        <v>0.553</v>
      </c>
      <c r="D26" s="8">
        <v>480.6</v>
      </c>
      <c r="E26" s="20">
        <f t="shared" si="0"/>
        <v>265.77180000000004</v>
      </c>
    </row>
    <row r="27" spans="1:5" ht="23.25">
      <c r="A27" s="2">
        <v>2.4</v>
      </c>
      <c r="B27" s="4" t="s">
        <v>48</v>
      </c>
      <c r="C27" s="6">
        <v>0.0288</v>
      </c>
      <c r="D27" s="8">
        <v>480.6</v>
      </c>
      <c r="E27" s="20">
        <f t="shared" si="0"/>
        <v>13.841280000000001</v>
      </c>
    </row>
    <row r="28" spans="1:5" ht="15">
      <c r="A28" s="2">
        <v>2.5</v>
      </c>
      <c r="B28" s="2" t="s">
        <v>16</v>
      </c>
      <c r="C28" s="6">
        <v>0.2332</v>
      </c>
      <c r="D28" s="8">
        <v>480.6</v>
      </c>
      <c r="E28" s="20">
        <f t="shared" si="0"/>
        <v>112.07592</v>
      </c>
    </row>
    <row r="29" spans="1:5" ht="15">
      <c r="A29" s="2">
        <v>2.6</v>
      </c>
      <c r="B29" s="2" t="s">
        <v>49</v>
      </c>
      <c r="C29" s="6">
        <v>0.0469</v>
      </c>
      <c r="D29" s="8">
        <v>480.6</v>
      </c>
      <c r="E29" s="20">
        <f t="shared" si="0"/>
        <v>22.54014</v>
      </c>
    </row>
    <row r="30" spans="1:5" ht="23.25">
      <c r="A30" s="2">
        <v>2.7</v>
      </c>
      <c r="B30" s="4" t="s">
        <v>17</v>
      </c>
      <c r="C30" s="6">
        <v>0.0092</v>
      </c>
      <c r="D30" s="8">
        <v>480.6</v>
      </c>
      <c r="E30" s="20">
        <f t="shared" si="0"/>
        <v>4.42152</v>
      </c>
    </row>
    <row r="31" spans="1:5" ht="15">
      <c r="A31" s="2">
        <v>2.8</v>
      </c>
      <c r="B31" s="2" t="s">
        <v>50</v>
      </c>
      <c r="C31" s="6">
        <v>0.0282</v>
      </c>
      <c r="D31" s="8">
        <v>480.6</v>
      </c>
      <c r="E31" s="20">
        <f t="shared" si="0"/>
        <v>13.55292</v>
      </c>
    </row>
    <row r="32" spans="1:5" ht="15">
      <c r="A32" s="2">
        <v>2.9</v>
      </c>
      <c r="B32" s="2" t="s">
        <v>18</v>
      </c>
      <c r="C32" s="6">
        <v>0.0484</v>
      </c>
      <c r="D32" s="8">
        <v>480.6</v>
      </c>
      <c r="E32" s="20">
        <f t="shared" si="0"/>
        <v>23.26104</v>
      </c>
    </row>
    <row r="33" spans="1:5" ht="15">
      <c r="A33" s="17" t="s">
        <v>51</v>
      </c>
      <c r="B33" s="2" t="s">
        <v>19</v>
      </c>
      <c r="C33" s="6">
        <v>0.0145</v>
      </c>
      <c r="D33" s="8">
        <v>480.6</v>
      </c>
      <c r="E33" s="20">
        <f t="shared" si="0"/>
        <v>6.968700000000001</v>
      </c>
    </row>
    <row r="34" spans="1:5" ht="15">
      <c r="A34" s="2">
        <v>2.11</v>
      </c>
      <c r="B34" s="4" t="s">
        <v>20</v>
      </c>
      <c r="C34" s="6">
        <v>0.0263</v>
      </c>
      <c r="D34" s="8">
        <v>480.6</v>
      </c>
      <c r="E34" s="20">
        <f t="shared" si="0"/>
        <v>12.63978</v>
      </c>
    </row>
    <row r="35" spans="1:5" ht="15">
      <c r="A35" s="2">
        <v>2.12</v>
      </c>
      <c r="B35" s="2" t="s">
        <v>21</v>
      </c>
      <c r="C35" s="6">
        <v>0.021</v>
      </c>
      <c r="D35" s="8">
        <v>480.6</v>
      </c>
      <c r="E35" s="20">
        <f t="shared" si="0"/>
        <v>10.092600000000001</v>
      </c>
    </row>
    <row r="36" spans="1:5" ht="23.25">
      <c r="A36" s="2">
        <v>2.13</v>
      </c>
      <c r="B36" s="4" t="s">
        <v>22</v>
      </c>
      <c r="C36" s="6">
        <v>0.0199</v>
      </c>
      <c r="D36" s="8">
        <v>480.6</v>
      </c>
      <c r="E36" s="20">
        <f t="shared" si="0"/>
        <v>9.56394</v>
      </c>
    </row>
    <row r="37" spans="1:5" ht="15">
      <c r="A37" s="2">
        <v>2.14</v>
      </c>
      <c r="B37" s="4" t="s">
        <v>47</v>
      </c>
      <c r="C37" s="6"/>
      <c r="D37" s="8">
        <v>480.6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v>480.6</v>
      </c>
      <c r="E38" s="20"/>
    </row>
    <row r="39" spans="1:5" ht="15">
      <c r="A39" s="2">
        <v>3.1</v>
      </c>
      <c r="B39" s="2" t="s">
        <v>24</v>
      </c>
      <c r="C39" s="6"/>
      <c r="D39" s="8">
        <v>480.6</v>
      </c>
      <c r="E39" s="20"/>
    </row>
    <row r="40" spans="1:5" ht="15">
      <c r="A40" s="2">
        <v>3.2</v>
      </c>
      <c r="B40" s="2" t="s">
        <v>25</v>
      </c>
      <c r="C40" s="6"/>
      <c r="D40" s="8">
        <v>480.6</v>
      </c>
      <c r="E40" s="20"/>
    </row>
    <row r="41" spans="1:5" ht="15">
      <c r="A41" s="2">
        <v>3.3</v>
      </c>
      <c r="B41" s="2" t="s">
        <v>26</v>
      </c>
      <c r="C41" s="6"/>
      <c r="D41" s="8">
        <v>480.6</v>
      </c>
      <c r="E41" s="20"/>
    </row>
    <row r="42" spans="1:5" ht="15">
      <c r="A42" s="2">
        <v>3.4</v>
      </c>
      <c r="B42" s="2" t="s">
        <v>27</v>
      </c>
      <c r="C42" s="6"/>
      <c r="D42" s="8">
        <v>480.6</v>
      </c>
      <c r="E42" s="20"/>
    </row>
    <row r="43" spans="1:5" ht="15">
      <c r="A43" s="2">
        <v>3.5</v>
      </c>
      <c r="B43" s="2" t="s">
        <v>28</v>
      </c>
      <c r="C43" s="6"/>
      <c r="D43" s="8">
        <v>480.6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v>480.6</v>
      </c>
      <c r="E44" s="20">
        <f t="shared" si="0"/>
        <v>1186.720915608</v>
      </c>
    </row>
    <row r="45" spans="1:5" ht="23.25">
      <c r="A45" s="2">
        <v>4.1</v>
      </c>
      <c r="B45" s="4" t="s">
        <v>52</v>
      </c>
      <c r="C45" s="6">
        <v>1.6874</v>
      </c>
      <c r="D45" s="8">
        <v>480.6</v>
      </c>
      <c r="E45" s="20">
        <f t="shared" si="0"/>
        <v>810.9644400000001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v>480.6</v>
      </c>
      <c r="E46" s="20">
        <f t="shared" si="0"/>
        <v>212.47268328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v>480.6</v>
      </c>
      <c r="E47" s="20">
        <f t="shared" si="0"/>
        <v>102.34371232800001</v>
      </c>
    </row>
    <row r="48" spans="1:5" ht="15">
      <c r="A48" s="2">
        <v>4.4</v>
      </c>
      <c r="B48" s="2" t="s">
        <v>31</v>
      </c>
      <c r="C48" s="6">
        <v>0.0212</v>
      </c>
      <c r="D48" s="8">
        <v>480.6</v>
      </c>
      <c r="E48" s="20">
        <f t="shared" si="0"/>
        <v>10.18872</v>
      </c>
    </row>
    <row r="49" spans="1:5" ht="15">
      <c r="A49" s="2">
        <v>4.5</v>
      </c>
      <c r="B49" s="2" t="s">
        <v>32</v>
      </c>
      <c r="C49" s="6">
        <v>0.019</v>
      </c>
      <c r="D49" s="8">
        <v>480.6</v>
      </c>
      <c r="E49" s="20">
        <f t="shared" si="0"/>
        <v>9.131400000000001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480.6</v>
      </c>
      <c r="E50" s="20">
        <f t="shared" si="0"/>
        <v>1.7301600000000001</v>
      </c>
    </row>
    <row r="51" spans="1:5" ht="15">
      <c r="A51" s="2">
        <v>4.7</v>
      </c>
      <c r="B51" s="2" t="s">
        <v>34</v>
      </c>
      <c r="C51" s="6">
        <v>0.083</v>
      </c>
      <c r="D51" s="8">
        <v>480.6</v>
      </c>
      <c r="E51" s="20">
        <f t="shared" si="0"/>
        <v>39.8898</v>
      </c>
    </row>
    <row r="52" spans="1:5" ht="15">
      <c r="A52" s="2">
        <v>4.8</v>
      </c>
      <c r="B52" s="2" t="s">
        <v>53</v>
      </c>
      <c r="C52" s="6"/>
      <c r="D52" s="8">
        <v>480.6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v>480.6</v>
      </c>
      <c r="E53" s="20">
        <f t="shared" si="0"/>
        <v>493.5696638399999</v>
      </c>
    </row>
    <row r="54" spans="1:5" ht="23.25">
      <c r="A54" s="2">
        <v>5.1</v>
      </c>
      <c r="B54" s="4" t="s">
        <v>54</v>
      </c>
      <c r="C54" s="6">
        <v>0.4572</v>
      </c>
      <c r="D54" s="8">
        <v>480.6</v>
      </c>
      <c r="E54" s="20">
        <f t="shared" si="0"/>
        <v>219.73032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v>480.6</v>
      </c>
      <c r="E55" s="20">
        <f t="shared" si="0"/>
        <v>57.56934384</v>
      </c>
    </row>
    <row r="56" spans="1:5" ht="15">
      <c r="A56" s="2">
        <v>5.3</v>
      </c>
      <c r="B56" s="2" t="s">
        <v>36</v>
      </c>
      <c r="C56" s="6">
        <v>0.18</v>
      </c>
      <c r="D56" s="8">
        <v>480.6</v>
      </c>
      <c r="E56" s="20">
        <f t="shared" si="0"/>
        <v>86.508</v>
      </c>
    </row>
    <row r="57" spans="1:5" ht="15">
      <c r="A57" s="2">
        <v>5.4</v>
      </c>
      <c r="B57" s="2" t="s">
        <v>37</v>
      </c>
      <c r="C57" s="6">
        <v>0.261</v>
      </c>
      <c r="D57" s="8">
        <v>480.6</v>
      </c>
      <c r="E57" s="20">
        <f t="shared" si="0"/>
        <v>125.43660000000001</v>
      </c>
    </row>
    <row r="58" spans="1:5" ht="15">
      <c r="A58" s="2">
        <v>5.5</v>
      </c>
      <c r="B58" s="2" t="s">
        <v>47</v>
      </c>
      <c r="C58" s="6">
        <v>0.009</v>
      </c>
      <c r="D58" s="8">
        <v>480.6</v>
      </c>
      <c r="E58" s="20">
        <f t="shared" si="0"/>
        <v>4.3254</v>
      </c>
    </row>
    <row r="59" spans="1:5" ht="15">
      <c r="A59" s="15">
        <v>6</v>
      </c>
      <c r="B59" s="4" t="s">
        <v>55</v>
      </c>
      <c r="C59" s="13">
        <v>2.24</v>
      </c>
      <c r="D59" s="8">
        <v>480.6</v>
      </c>
      <c r="E59" s="20">
        <f t="shared" si="0"/>
        <v>1076.544</v>
      </c>
    </row>
    <row r="60" spans="1:5" ht="15">
      <c r="A60" s="15">
        <v>7</v>
      </c>
      <c r="B60" s="2" t="s">
        <v>38</v>
      </c>
      <c r="C60" s="13">
        <v>0.009</v>
      </c>
      <c r="D60" s="8">
        <v>480.6</v>
      </c>
      <c r="E60" s="20">
        <f t="shared" si="0"/>
        <v>4.3254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v>480.6</v>
      </c>
      <c r="E61" s="20">
        <f t="shared" si="0"/>
        <v>4734.073346328</v>
      </c>
    </row>
    <row r="62" spans="1:5" ht="15">
      <c r="A62" s="15">
        <v>9</v>
      </c>
      <c r="B62" s="2" t="s">
        <v>40</v>
      </c>
      <c r="C62" s="6">
        <v>0.1997</v>
      </c>
      <c r="D62" s="8">
        <v>480.6</v>
      </c>
      <c r="E62" s="20">
        <f t="shared" si="0"/>
        <v>95.97582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v>480.6</v>
      </c>
      <c r="E63" s="20">
        <f t="shared" si="0"/>
        <v>14.396372999999999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v>480.6</v>
      </c>
      <c r="E64" s="20">
        <f t="shared" si="0"/>
        <v>4844.4455393279995</v>
      </c>
    </row>
    <row r="65" spans="1:5" ht="15">
      <c r="A65" s="2"/>
      <c r="B65" s="4" t="s">
        <v>57</v>
      </c>
      <c r="C65" s="19">
        <v>10.08</v>
      </c>
      <c r="D65" s="8">
        <v>480.6</v>
      </c>
      <c r="E65" s="20">
        <f t="shared" si="0"/>
        <v>4844.448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4" width="9.140625" style="0" hidden="1" customWidth="1"/>
    <col min="5" max="5" width="31.7109375" style="0" customWidth="1"/>
  </cols>
  <sheetData>
    <row r="1" spans="1:5" ht="42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108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545.3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5496.624</v>
      </c>
    </row>
    <row r="10" spans="1:5" ht="44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545.3</v>
      </c>
      <c r="E11" s="20">
        <f>C11*D11</f>
        <v>1231.61719744</v>
      </c>
    </row>
    <row r="12" spans="1:5" ht="15">
      <c r="A12" s="2"/>
      <c r="B12" s="2" t="s">
        <v>4</v>
      </c>
      <c r="C12" s="14"/>
      <c r="D12" s="8">
        <v>545.3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545.3</v>
      </c>
      <c r="E13" s="20">
        <f aca="true" t="shared" si="0" ref="E13:E65">C13*D13</f>
        <v>845.4331199999999</v>
      </c>
    </row>
    <row r="14" spans="1:5" ht="15">
      <c r="A14" s="2"/>
      <c r="B14" s="2" t="s">
        <v>5</v>
      </c>
      <c r="C14" s="6">
        <v>1.5504</v>
      </c>
      <c r="D14" s="8">
        <v>545.3</v>
      </c>
      <c r="E14" s="20">
        <f t="shared" si="0"/>
        <v>845.4331199999999</v>
      </c>
    </row>
    <row r="15" spans="1:5" ht="15">
      <c r="A15" s="2"/>
      <c r="B15" s="2" t="s">
        <v>6</v>
      </c>
      <c r="C15" s="6"/>
      <c r="D15" s="8">
        <v>545.3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v>545.3</v>
      </c>
      <c r="E16" s="20">
        <f t="shared" si="0"/>
        <v>221.50347744</v>
      </c>
    </row>
    <row r="17" spans="1:5" ht="15">
      <c r="A17" s="2">
        <v>1.3</v>
      </c>
      <c r="B17" s="2" t="s">
        <v>7</v>
      </c>
      <c r="C17" s="7">
        <v>0.0144</v>
      </c>
      <c r="D17" s="8">
        <v>545.3</v>
      </c>
      <c r="E17" s="20">
        <f t="shared" si="0"/>
        <v>7.852319999999999</v>
      </c>
    </row>
    <row r="18" spans="1:5" ht="15">
      <c r="A18" s="2">
        <v>1.4</v>
      </c>
      <c r="B18" s="2" t="s">
        <v>8</v>
      </c>
      <c r="C18" s="7">
        <v>0.1122</v>
      </c>
      <c r="D18" s="8">
        <v>545.3</v>
      </c>
      <c r="E18" s="20">
        <f t="shared" si="0"/>
        <v>61.18265999999999</v>
      </c>
    </row>
    <row r="19" spans="1:5" ht="15">
      <c r="A19" s="2">
        <v>1.5</v>
      </c>
      <c r="B19" s="2" t="s">
        <v>9</v>
      </c>
      <c r="C19" s="6"/>
      <c r="D19" s="8">
        <v>545.3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v>545.3</v>
      </c>
      <c r="E20" s="20">
        <f t="shared" si="0"/>
        <v>40.897499999999994</v>
      </c>
    </row>
    <row r="21" spans="1:5" ht="15">
      <c r="A21" s="2">
        <v>1.7</v>
      </c>
      <c r="B21" s="2" t="s">
        <v>11</v>
      </c>
      <c r="C21" s="7">
        <v>0.1004</v>
      </c>
      <c r="D21" s="8">
        <v>545.3</v>
      </c>
      <c r="E21" s="20">
        <f t="shared" si="0"/>
        <v>54.74812</v>
      </c>
    </row>
    <row r="22" spans="1:5" ht="15">
      <c r="A22" s="2">
        <v>1.8</v>
      </c>
      <c r="B22" s="2" t="s">
        <v>47</v>
      </c>
      <c r="C22" s="6"/>
      <c r="D22" s="8">
        <v>545.3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v>545.3</v>
      </c>
      <c r="E23" s="20">
        <f t="shared" si="0"/>
        <v>1006.8964499999998</v>
      </c>
    </row>
    <row r="24" spans="1:5" ht="15">
      <c r="A24" s="2">
        <v>2.1</v>
      </c>
      <c r="B24" s="2" t="s">
        <v>13</v>
      </c>
      <c r="C24" s="6">
        <v>0.601</v>
      </c>
      <c r="D24" s="8">
        <v>545.3</v>
      </c>
      <c r="E24" s="20">
        <f t="shared" si="0"/>
        <v>327.72529999999995</v>
      </c>
    </row>
    <row r="25" spans="1:5" ht="15">
      <c r="A25" s="2">
        <v>2.2</v>
      </c>
      <c r="B25" s="2" t="s">
        <v>14</v>
      </c>
      <c r="C25" s="6">
        <v>0.2161</v>
      </c>
      <c r="D25" s="8">
        <v>545.3</v>
      </c>
      <c r="E25" s="20">
        <f t="shared" si="0"/>
        <v>117.83932999999999</v>
      </c>
    </row>
    <row r="26" spans="1:5" ht="15">
      <c r="A26" s="2">
        <v>2.3</v>
      </c>
      <c r="B26" s="4" t="s">
        <v>15</v>
      </c>
      <c r="C26" s="6">
        <v>0.553</v>
      </c>
      <c r="D26" s="8">
        <v>545.3</v>
      </c>
      <c r="E26" s="20">
        <f t="shared" si="0"/>
        <v>301.5509</v>
      </c>
    </row>
    <row r="27" spans="1:5" ht="15">
      <c r="A27" s="2">
        <v>2.4</v>
      </c>
      <c r="B27" s="4" t="s">
        <v>48</v>
      </c>
      <c r="C27" s="6">
        <v>0.0288</v>
      </c>
      <c r="D27" s="8">
        <v>545.3</v>
      </c>
      <c r="E27" s="20">
        <f t="shared" si="0"/>
        <v>15.704639999999998</v>
      </c>
    </row>
    <row r="28" spans="1:5" ht="15">
      <c r="A28" s="2">
        <v>2.5</v>
      </c>
      <c r="B28" s="2" t="s">
        <v>16</v>
      </c>
      <c r="C28" s="6">
        <v>0.2332</v>
      </c>
      <c r="D28" s="8">
        <v>545.3</v>
      </c>
      <c r="E28" s="20">
        <f t="shared" si="0"/>
        <v>127.16395999999999</v>
      </c>
    </row>
    <row r="29" spans="1:5" ht="15">
      <c r="A29" s="2">
        <v>2.6</v>
      </c>
      <c r="B29" s="2" t="s">
        <v>49</v>
      </c>
      <c r="C29" s="6">
        <v>0.0469</v>
      </c>
      <c r="D29" s="8">
        <v>545.3</v>
      </c>
      <c r="E29" s="20">
        <f t="shared" si="0"/>
        <v>25.574569999999998</v>
      </c>
    </row>
    <row r="30" spans="1:5" ht="23.25">
      <c r="A30" s="2">
        <v>2.7</v>
      </c>
      <c r="B30" s="4" t="s">
        <v>17</v>
      </c>
      <c r="C30" s="6">
        <v>0.0092</v>
      </c>
      <c r="D30" s="8">
        <v>545.3</v>
      </c>
      <c r="E30" s="20">
        <f t="shared" si="0"/>
        <v>5.01676</v>
      </c>
    </row>
    <row r="31" spans="1:5" ht="15">
      <c r="A31" s="2">
        <v>2.8</v>
      </c>
      <c r="B31" s="2" t="s">
        <v>50</v>
      </c>
      <c r="C31" s="6">
        <v>0.0282</v>
      </c>
      <c r="D31" s="8">
        <v>545.3</v>
      </c>
      <c r="E31" s="20">
        <f t="shared" si="0"/>
        <v>15.37746</v>
      </c>
    </row>
    <row r="32" spans="1:5" ht="15">
      <c r="A32" s="2">
        <v>2.9</v>
      </c>
      <c r="B32" s="2" t="s">
        <v>18</v>
      </c>
      <c r="C32" s="6">
        <v>0.0484</v>
      </c>
      <c r="D32" s="8">
        <v>545.3</v>
      </c>
      <c r="E32" s="20">
        <f t="shared" si="0"/>
        <v>26.392519999999998</v>
      </c>
    </row>
    <row r="33" spans="1:5" ht="15">
      <c r="A33" s="17" t="s">
        <v>51</v>
      </c>
      <c r="B33" s="2" t="s">
        <v>19</v>
      </c>
      <c r="C33" s="6">
        <v>0.0145</v>
      </c>
      <c r="D33" s="8">
        <v>545.3</v>
      </c>
      <c r="E33" s="20">
        <f t="shared" si="0"/>
        <v>7.9068499999999995</v>
      </c>
    </row>
    <row r="34" spans="1:5" ht="15">
      <c r="A34" s="2">
        <v>2.11</v>
      </c>
      <c r="B34" s="4" t="s">
        <v>20</v>
      </c>
      <c r="C34" s="6">
        <v>0.0263</v>
      </c>
      <c r="D34" s="8">
        <v>545.3</v>
      </c>
      <c r="E34" s="20">
        <f t="shared" si="0"/>
        <v>14.341389999999999</v>
      </c>
    </row>
    <row r="35" spans="1:5" ht="15">
      <c r="A35" s="2">
        <v>2.12</v>
      </c>
      <c r="B35" s="2" t="s">
        <v>21</v>
      </c>
      <c r="C35" s="6">
        <v>0.021</v>
      </c>
      <c r="D35" s="8">
        <v>545.3</v>
      </c>
      <c r="E35" s="20">
        <f t="shared" si="0"/>
        <v>11.4513</v>
      </c>
    </row>
    <row r="36" spans="1:5" ht="23.25">
      <c r="A36" s="2">
        <v>2.13</v>
      </c>
      <c r="B36" s="4" t="s">
        <v>22</v>
      </c>
      <c r="C36" s="6">
        <v>0.0199</v>
      </c>
      <c r="D36" s="8">
        <v>545.3</v>
      </c>
      <c r="E36" s="20">
        <f t="shared" si="0"/>
        <v>10.851469999999999</v>
      </c>
    </row>
    <row r="37" spans="1:5" ht="15">
      <c r="A37" s="2">
        <v>2.14</v>
      </c>
      <c r="B37" s="4" t="s">
        <v>47</v>
      </c>
      <c r="C37" s="6"/>
      <c r="D37" s="8">
        <v>545.3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v>545.3</v>
      </c>
      <c r="E38" s="20"/>
    </row>
    <row r="39" spans="1:5" ht="15">
      <c r="A39" s="2">
        <v>3.1</v>
      </c>
      <c r="B39" s="2" t="s">
        <v>24</v>
      </c>
      <c r="C39" s="6"/>
      <c r="D39" s="8">
        <v>545.3</v>
      </c>
      <c r="E39" s="20"/>
    </row>
    <row r="40" spans="1:5" ht="15">
      <c r="A40" s="2">
        <v>3.2</v>
      </c>
      <c r="B40" s="2" t="s">
        <v>25</v>
      </c>
      <c r="C40" s="6"/>
      <c r="D40" s="8">
        <v>545.3</v>
      </c>
      <c r="E40" s="20"/>
    </row>
    <row r="41" spans="1:5" ht="15">
      <c r="A41" s="2">
        <v>3.3</v>
      </c>
      <c r="B41" s="2" t="s">
        <v>26</v>
      </c>
      <c r="C41" s="6"/>
      <c r="D41" s="8">
        <v>545.3</v>
      </c>
      <c r="E41" s="20"/>
    </row>
    <row r="42" spans="1:5" ht="15">
      <c r="A42" s="2">
        <v>3.4</v>
      </c>
      <c r="B42" s="2" t="s">
        <v>27</v>
      </c>
      <c r="C42" s="6"/>
      <c r="D42" s="8">
        <v>545.3</v>
      </c>
      <c r="E42" s="20"/>
    </row>
    <row r="43" spans="1:5" ht="15">
      <c r="A43" s="2">
        <v>3.5</v>
      </c>
      <c r="B43" s="2" t="s">
        <v>28</v>
      </c>
      <c r="C43" s="6"/>
      <c r="D43" s="8">
        <v>545.3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v>545.3</v>
      </c>
      <c r="E44" s="20">
        <f t="shared" si="0"/>
        <v>1346.481305204</v>
      </c>
    </row>
    <row r="45" spans="1:5" ht="23.25">
      <c r="A45" s="2">
        <v>4.1</v>
      </c>
      <c r="B45" s="4" t="s">
        <v>52</v>
      </c>
      <c r="C45" s="6">
        <v>1.6874</v>
      </c>
      <c r="D45" s="8">
        <v>545.3</v>
      </c>
      <c r="E45" s="20">
        <f t="shared" si="0"/>
        <v>920.1392199999999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v>545.3</v>
      </c>
      <c r="E46" s="20">
        <f t="shared" si="0"/>
        <v>241.07647563999998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v>545.3</v>
      </c>
      <c r="E47" s="20">
        <f t="shared" si="0"/>
        <v>116.121569564</v>
      </c>
    </row>
    <row r="48" spans="1:5" ht="15">
      <c r="A48" s="2">
        <v>4.4</v>
      </c>
      <c r="B48" s="2" t="s">
        <v>31</v>
      </c>
      <c r="C48" s="6">
        <v>0.0212</v>
      </c>
      <c r="D48" s="8">
        <v>545.3</v>
      </c>
      <c r="E48" s="20">
        <f t="shared" si="0"/>
        <v>11.56036</v>
      </c>
    </row>
    <row r="49" spans="1:5" ht="15">
      <c r="A49" s="2">
        <v>4.5</v>
      </c>
      <c r="B49" s="2" t="s">
        <v>32</v>
      </c>
      <c r="C49" s="6">
        <v>0.019</v>
      </c>
      <c r="D49" s="8">
        <v>545.3</v>
      </c>
      <c r="E49" s="20">
        <f t="shared" si="0"/>
        <v>10.3607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545.3</v>
      </c>
      <c r="E50" s="20">
        <f t="shared" si="0"/>
        <v>1.96308</v>
      </c>
    </row>
    <row r="51" spans="1:5" ht="15">
      <c r="A51" s="2">
        <v>4.7</v>
      </c>
      <c r="B51" s="2" t="s">
        <v>34</v>
      </c>
      <c r="C51" s="6">
        <v>0.083</v>
      </c>
      <c r="D51" s="8">
        <v>545.3</v>
      </c>
      <c r="E51" s="20">
        <f t="shared" si="0"/>
        <v>45.2599</v>
      </c>
    </row>
    <row r="52" spans="1:5" ht="15">
      <c r="A52" s="2">
        <v>4.8</v>
      </c>
      <c r="B52" s="2" t="s">
        <v>53</v>
      </c>
      <c r="C52" s="6"/>
      <c r="D52" s="8">
        <v>545.3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v>545.3</v>
      </c>
      <c r="E53" s="20">
        <f t="shared" si="0"/>
        <v>560.0156839199998</v>
      </c>
    </row>
    <row r="54" spans="1:5" ht="23.25">
      <c r="A54" s="2">
        <v>5.1</v>
      </c>
      <c r="B54" s="4" t="s">
        <v>54</v>
      </c>
      <c r="C54" s="6">
        <v>0.4572</v>
      </c>
      <c r="D54" s="8">
        <v>545.3</v>
      </c>
      <c r="E54" s="20">
        <f t="shared" si="0"/>
        <v>249.31115999999997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v>545.3</v>
      </c>
      <c r="E55" s="20">
        <f t="shared" si="0"/>
        <v>65.31952392</v>
      </c>
    </row>
    <row r="56" spans="1:5" ht="15">
      <c r="A56" s="2">
        <v>5.3</v>
      </c>
      <c r="B56" s="2" t="s">
        <v>36</v>
      </c>
      <c r="C56" s="6">
        <v>0.18</v>
      </c>
      <c r="D56" s="8">
        <v>545.3</v>
      </c>
      <c r="E56" s="20">
        <f t="shared" si="0"/>
        <v>98.15399999999998</v>
      </c>
    </row>
    <row r="57" spans="1:5" ht="15">
      <c r="A57" s="2">
        <v>5.4</v>
      </c>
      <c r="B57" s="2" t="s">
        <v>37</v>
      </c>
      <c r="C57" s="6">
        <v>0.261</v>
      </c>
      <c r="D57" s="8">
        <v>545.3</v>
      </c>
      <c r="E57" s="20">
        <f t="shared" si="0"/>
        <v>142.3233</v>
      </c>
    </row>
    <row r="58" spans="1:5" ht="15">
      <c r="A58" s="2">
        <v>5.5</v>
      </c>
      <c r="B58" s="2" t="s">
        <v>47</v>
      </c>
      <c r="C58" s="6">
        <v>0.009</v>
      </c>
      <c r="D58" s="8">
        <v>545.3</v>
      </c>
      <c r="E58" s="20">
        <f t="shared" si="0"/>
        <v>4.907699999999999</v>
      </c>
    </row>
    <row r="59" spans="1:5" ht="15">
      <c r="A59" s="15">
        <v>6</v>
      </c>
      <c r="B59" s="4" t="s">
        <v>55</v>
      </c>
      <c r="C59" s="13">
        <v>2.24</v>
      </c>
      <c r="D59" s="8">
        <v>545.3</v>
      </c>
      <c r="E59" s="20">
        <f t="shared" si="0"/>
        <v>1221.472</v>
      </c>
    </row>
    <row r="60" spans="1:5" ht="15">
      <c r="A60" s="15">
        <v>7</v>
      </c>
      <c r="B60" s="2" t="s">
        <v>38</v>
      </c>
      <c r="C60" s="13">
        <v>0.009</v>
      </c>
      <c r="D60" s="8">
        <v>545.3</v>
      </c>
      <c r="E60" s="20">
        <f t="shared" si="0"/>
        <v>4.907699999999999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v>545.3</v>
      </c>
      <c r="E61" s="20">
        <f t="shared" si="0"/>
        <v>5371.390336564</v>
      </c>
    </row>
    <row r="62" spans="1:5" ht="15">
      <c r="A62" s="15">
        <v>9</v>
      </c>
      <c r="B62" s="2" t="s">
        <v>40</v>
      </c>
      <c r="C62" s="6">
        <v>0.1997</v>
      </c>
      <c r="D62" s="8">
        <v>545.3</v>
      </c>
      <c r="E62" s="20">
        <f t="shared" si="0"/>
        <v>108.89640999999999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v>545.3</v>
      </c>
      <c r="E63" s="20">
        <f t="shared" si="0"/>
        <v>16.334461499999996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v>545.3</v>
      </c>
      <c r="E64" s="20">
        <f t="shared" si="0"/>
        <v>5496.621208063999</v>
      </c>
    </row>
    <row r="65" spans="1:5" ht="15">
      <c r="A65" s="2"/>
      <c r="B65" s="4" t="s">
        <v>57</v>
      </c>
      <c r="C65" s="19">
        <v>10.08</v>
      </c>
      <c r="D65" s="8">
        <v>545.3</v>
      </c>
      <c r="E65" s="20">
        <f t="shared" si="0"/>
        <v>5496.624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28125" style="0" customWidth="1"/>
    <col min="3" max="4" width="9.140625" style="0" hidden="1" customWidth="1"/>
    <col min="5" max="5" width="29.140625" style="0" customWidth="1"/>
  </cols>
  <sheetData>
    <row r="1" spans="1:5" ht="36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109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888.9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8960.112</v>
      </c>
    </row>
    <row r="10" spans="1:5" ht="40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888.9</v>
      </c>
      <c r="E11" s="20">
        <f>C11*D11</f>
        <v>2007.6738067200001</v>
      </c>
    </row>
    <row r="12" spans="1:5" ht="15">
      <c r="A12" s="2"/>
      <c r="B12" s="2" t="s">
        <v>4</v>
      </c>
      <c r="C12" s="14"/>
      <c r="D12" s="8">
        <v>888.9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888.9</v>
      </c>
      <c r="E13" s="20">
        <f aca="true" t="shared" si="0" ref="E13:E65">C13*D13</f>
        <v>1378.15056</v>
      </c>
    </row>
    <row r="14" spans="1:5" ht="15">
      <c r="A14" s="2"/>
      <c r="B14" s="2" t="s">
        <v>5</v>
      </c>
      <c r="C14" s="6">
        <v>1.5504</v>
      </c>
      <c r="D14" s="8">
        <v>888.9</v>
      </c>
      <c r="E14" s="20">
        <f t="shared" si="0"/>
        <v>1378.15056</v>
      </c>
    </row>
    <row r="15" spans="1:5" ht="15">
      <c r="A15" s="2"/>
      <c r="B15" s="2" t="s">
        <v>6</v>
      </c>
      <c r="C15" s="6"/>
      <c r="D15" s="8">
        <v>888.9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v>888.9</v>
      </c>
      <c r="E16" s="20">
        <f t="shared" si="0"/>
        <v>361.07544672</v>
      </c>
    </row>
    <row r="17" spans="1:5" ht="15">
      <c r="A17" s="2">
        <v>1.3</v>
      </c>
      <c r="B17" s="2" t="s">
        <v>7</v>
      </c>
      <c r="C17" s="7">
        <v>0.0144</v>
      </c>
      <c r="D17" s="8">
        <v>888.9</v>
      </c>
      <c r="E17" s="20">
        <f t="shared" si="0"/>
        <v>12.80016</v>
      </c>
    </row>
    <row r="18" spans="1:5" ht="15">
      <c r="A18" s="2">
        <v>1.4</v>
      </c>
      <c r="B18" s="2" t="s">
        <v>8</v>
      </c>
      <c r="C18" s="7">
        <v>0.1122</v>
      </c>
      <c r="D18" s="8">
        <v>888.9</v>
      </c>
      <c r="E18" s="20">
        <f t="shared" si="0"/>
        <v>99.73458</v>
      </c>
    </row>
    <row r="19" spans="1:5" ht="15">
      <c r="A19" s="2">
        <v>1.5</v>
      </c>
      <c r="B19" s="2" t="s">
        <v>9</v>
      </c>
      <c r="C19" s="6"/>
      <c r="D19" s="8">
        <v>888.9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v>888.9</v>
      </c>
      <c r="E20" s="20">
        <f t="shared" si="0"/>
        <v>66.66749999999999</v>
      </c>
    </row>
    <row r="21" spans="1:5" ht="15">
      <c r="A21" s="2">
        <v>1.7</v>
      </c>
      <c r="B21" s="2" t="s">
        <v>11</v>
      </c>
      <c r="C21" s="7">
        <v>0.1004</v>
      </c>
      <c r="D21" s="8">
        <v>888.9</v>
      </c>
      <c r="E21" s="20">
        <f t="shared" si="0"/>
        <v>89.24556</v>
      </c>
    </row>
    <row r="22" spans="1:5" ht="15">
      <c r="A22" s="2">
        <v>1.8</v>
      </c>
      <c r="B22" s="2" t="s">
        <v>47</v>
      </c>
      <c r="C22" s="6"/>
      <c r="D22" s="8">
        <v>888.9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v>888.9</v>
      </c>
      <c r="E23" s="20">
        <f t="shared" si="0"/>
        <v>1641.3538499999997</v>
      </c>
    </row>
    <row r="24" spans="1:5" ht="15">
      <c r="A24" s="2">
        <v>2.1</v>
      </c>
      <c r="B24" s="2" t="s">
        <v>13</v>
      </c>
      <c r="C24" s="6">
        <v>0.601</v>
      </c>
      <c r="D24" s="8">
        <v>888.9</v>
      </c>
      <c r="E24" s="20">
        <f t="shared" si="0"/>
        <v>534.2289</v>
      </c>
    </row>
    <row r="25" spans="1:5" ht="15">
      <c r="A25" s="2">
        <v>2.2</v>
      </c>
      <c r="B25" s="2" t="s">
        <v>14</v>
      </c>
      <c r="C25" s="6">
        <v>0.2161</v>
      </c>
      <c r="D25" s="8">
        <v>888.9</v>
      </c>
      <c r="E25" s="20">
        <f t="shared" si="0"/>
        <v>192.09129</v>
      </c>
    </row>
    <row r="26" spans="1:5" ht="15">
      <c r="A26" s="2">
        <v>2.3</v>
      </c>
      <c r="B26" s="4" t="s">
        <v>15</v>
      </c>
      <c r="C26" s="6">
        <v>0.553</v>
      </c>
      <c r="D26" s="8">
        <v>888.9</v>
      </c>
      <c r="E26" s="20">
        <f t="shared" si="0"/>
        <v>491.56170000000003</v>
      </c>
    </row>
    <row r="27" spans="1:5" ht="23.25">
      <c r="A27" s="2">
        <v>2.4</v>
      </c>
      <c r="B27" s="4" t="s">
        <v>48</v>
      </c>
      <c r="C27" s="6">
        <v>0.0288</v>
      </c>
      <c r="D27" s="8">
        <v>888.9</v>
      </c>
      <c r="E27" s="20">
        <f t="shared" si="0"/>
        <v>25.60032</v>
      </c>
    </row>
    <row r="28" spans="1:5" ht="15">
      <c r="A28" s="2">
        <v>2.5</v>
      </c>
      <c r="B28" s="2" t="s">
        <v>16</v>
      </c>
      <c r="C28" s="6">
        <v>0.2332</v>
      </c>
      <c r="D28" s="8">
        <v>888.9</v>
      </c>
      <c r="E28" s="20">
        <f t="shared" si="0"/>
        <v>207.29147999999998</v>
      </c>
    </row>
    <row r="29" spans="1:5" ht="15">
      <c r="A29" s="2">
        <v>2.6</v>
      </c>
      <c r="B29" s="2" t="s">
        <v>49</v>
      </c>
      <c r="C29" s="6">
        <v>0.0469</v>
      </c>
      <c r="D29" s="8">
        <v>888.9</v>
      </c>
      <c r="E29" s="20">
        <f t="shared" si="0"/>
        <v>41.689409999999995</v>
      </c>
    </row>
    <row r="30" spans="1:5" ht="23.25">
      <c r="A30" s="2">
        <v>2.7</v>
      </c>
      <c r="B30" s="4" t="s">
        <v>17</v>
      </c>
      <c r="C30" s="6">
        <v>0.0092</v>
      </c>
      <c r="D30" s="8">
        <v>888.9</v>
      </c>
      <c r="E30" s="20">
        <f t="shared" si="0"/>
        <v>8.17788</v>
      </c>
    </row>
    <row r="31" spans="1:5" ht="15">
      <c r="A31" s="2">
        <v>2.8</v>
      </c>
      <c r="B31" s="2" t="s">
        <v>50</v>
      </c>
      <c r="C31" s="6">
        <v>0.0282</v>
      </c>
      <c r="D31" s="8">
        <v>888.9</v>
      </c>
      <c r="E31" s="20">
        <f t="shared" si="0"/>
        <v>25.066979999999997</v>
      </c>
    </row>
    <row r="32" spans="1:5" ht="15">
      <c r="A32" s="2">
        <v>2.9</v>
      </c>
      <c r="B32" s="2" t="s">
        <v>18</v>
      </c>
      <c r="C32" s="6">
        <v>0.0484</v>
      </c>
      <c r="D32" s="8">
        <v>888.9</v>
      </c>
      <c r="E32" s="20">
        <f t="shared" si="0"/>
        <v>43.02276</v>
      </c>
    </row>
    <row r="33" spans="1:5" ht="15">
      <c r="A33" s="17" t="s">
        <v>51</v>
      </c>
      <c r="B33" s="2" t="s">
        <v>19</v>
      </c>
      <c r="C33" s="6">
        <v>0.0145</v>
      </c>
      <c r="D33" s="8">
        <v>888.9</v>
      </c>
      <c r="E33" s="20">
        <f t="shared" si="0"/>
        <v>12.889050000000001</v>
      </c>
    </row>
    <row r="34" spans="1:5" ht="15">
      <c r="A34" s="2">
        <v>2.11</v>
      </c>
      <c r="B34" s="4" t="s">
        <v>20</v>
      </c>
      <c r="C34" s="6">
        <v>0.0263</v>
      </c>
      <c r="D34" s="8">
        <v>888.9</v>
      </c>
      <c r="E34" s="20">
        <f t="shared" si="0"/>
        <v>23.37807</v>
      </c>
    </row>
    <row r="35" spans="1:5" ht="15">
      <c r="A35" s="2">
        <v>2.12</v>
      </c>
      <c r="B35" s="2" t="s">
        <v>21</v>
      </c>
      <c r="C35" s="6">
        <v>0.021</v>
      </c>
      <c r="D35" s="8">
        <v>888.9</v>
      </c>
      <c r="E35" s="20">
        <f t="shared" si="0"/>
        <v>18.666900000000002</v>
      </c>
    </row>
    <row r="36" spans="1:5" ht="23.25">
      <c r="A36" s="2">
        <v>2.13</v>
      </c>
      <c r="B36" s="4" t="s">
        <v>22</v>
      </c>
      <c r="C36" s="6">
        <v>0.0199</v>
      </c>
      <c r="D36" s="8">
        <v>888.9</v>
      </c>
      <c r="E36" s="20">
        <f t="shared" si="0"/>
        <v>17.68911</v>
      </c>
    </row>
    <row r="37" spans="1:5" ht="15">
      <c r="A37" s="2">
        <v>2.14</v>
      </c>
      <c r="B37" s="4" t="s">
        <v>47</v>
      </c>
      <c r="C37" s="6"/>
      <c r="D37" s="8">
        <v>888.9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v>888.9</v>
      </c>
      <c r="E38" s="20"/>
    </row>
    <row r="39" spans="1:5" ht="15">
      <c r="A39" s="2">
        <v>3.1</v>
      </c>
      <c r="B39" s="2" t="s">
        <v>24</v>
      </c>
      <c r="C39" s="6"/>
      <c r="D39" s="8">
        <v>888.9</v>
      </c>
      <c r="E39" s="20"/>
    </row>
    <row r="40" spans="1:5" ht="15">
      <c r="A40" s="2">
        <v>3.2</v>
      </c>
      <c r="B40" s="2" t="s">
        <v>25</v>
      </c>
      <c r="C40" s="6"/>
      <c r="D40" s="8">
        <v>888.9</v>
      </c>
      <c r="E40" s="20"/>
    </row>
    <row r="41" spans="1:5" ht="15">
      <c r="A41" s="2">
        <v>3.3</v>
      </c>
      <c r="B41" s="2" t="s">
        <v>26</v>
      </c>
      <c r="C41" s="6"/>
      <c r="D41" s="8">
        <v>888.9</v>
      </c>
      <c r="E41" s="20"/>
    </row>
    <row r="42" spans="1:5" ht="15">
      <c r="A42" s="2">
        <v>3.4</v>
      </c>
      <c r="B42" s="2" t="s">
        <v>27</v>
      </c>
      <c r="C42" s="6"/>
      <c r="D42" s="8">
        <v>888.9</v>
      </c>
      <c r="E42" s="20"/>
    </row>
    <row r="43" spans="1:5" ht="15">
      <c r="A43" s="2">
        <v>3.5</v>
      </c>
      <c r="B43" s="2" t="s">
        <v>28</v>
      </c>
      <c r="C43" s="6"/>
      <c r="D43" s="8">
        <v>888.9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v>888.9</v>
      </c>
      <c r="E44" s="20">
        <f t="shared" si="0"/>
        <v>2194.915151652</v>
      </c>
    </row>
    <row r="45" spans="1:5" ht="23.25">
      <c r="A45" s="2">
        <v>4.1</v>
      </c>
      <c r="B45" s="4" t="s">
        <v>52</v>
      </c>
      <c r="C45" s="6">
        <v>1.6874</v>
      </c>
      <c r="D45" s="8">
        <v>888.9</v>
      </c>
      <c r="E45" s="20">
        <f t="shared" si="0"/>
        <v>1499.92986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v>888.9</v>
      </c>
      <c r="E46" s="20">
        <f t="shared" si="0"/>
        <v>392.98162332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v>888.9</v>
      </c>
      <c r="E47" s="20">
        <f t="shared" si="0"/>
        <v>189.291148332</v>
      </c>
    </row>
    <row r="48" spans="1:5" ht="15">
      <c r="A48" s="2">
        <v>4.4</v>
      </c>
      <c r="B48" s="2" t="s">
        <v>31</v>
      </c>
      <c r="C48" s="6">
        <v>0.0212</v>
      </c>
      <c r="D48" s="8">
        <v>888.9</v>
      </c>
      <c r="E48" s="20">
        <f t="shared" si="0"/>
        <v>18.84468</v>
      </c>
    </row>
    <row r="49" spans="1:5" ht="15">
      <c r="A49" s="2">
        <v>4.5</v>
      </c>
      <c r="B49" s="2" t="s">
        <v>32</v>
      </c>
      <c r="C49" s="6">
        <v>0.019</v>
      </c>
      <c r="D49" s="8">
        <v>888.9</v>
      </c>
      <c r="E49" s="20">
        <f t="shared" si="0"/>
        <v>16.8891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888.9</v>
      </c>
      <c r="E50" s="20">
        <f t="shared" si="0"/>
        <v>3.20004</v>
      </c>
    </row>
    <row r="51" spans="1:5" ht="15">
      <c r="A51" s="2">
        <v>4.7</v>
      </c>
      <c r="B51" s="2" t="s">
        <v>34</v>
      </c>
      <c r="C51" s="6">
        <v>0.083</v>
      </c>
      <c r="D51" s="8">
        <v>888.9</v>
      </c>
      <c r="E51" s="20">
        <f t="shared" si="0"/>
        <v>73.7787</v>
      </c>
    </row>
    <row r="52" spans="1:5" ht="15">
      <c r="A52" s="2">
        <v>4.8</v>
      </c>
      <c r="B52" s="2" t="s">
        <v>53</v>
      </c>
      <c r="C52" s="6"/>
      <c r="D52" s="8">
        <v>888.9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v>888.9</v>
      </c>
      <c r="E53" s="20">
        <f t="shared" si="0"/>
        <v>912.8882109599997</v>
      </c>
    </row>
    <row r="54" spans="1:5" ht="23.25">
      <c r="A54" s="2">
        <v>5.1</v>
      </c>
      <c r="B54" s="4" t="s">
        <v>54</v>
      </c>
      <c r="C54" s="6">
        <v>0.4572</v>
      </c>
      <c r="D54" s="8">
        <v>888.9</v>
      </c>
      <c r="E54" s="20">
        <f t="shared" si="0"/>
        <v>406.40508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v>888.9</v>
      </c>
      <c r="E55" s="20">
        <f t="shared" si="0"/>
        <v>106.47813096</v>
      </c>
    </row>
    <row r="56" spans="1:5" ht="15">
      <c r="A56" s="2">
        <v>5.3</v>
      </c>
      <c r="B56" s="2" t="s">
        <v>36</v>
      </c>
      <c r="C56" s="6">
        <v>0.18</v>
      </c>
      <c r="D56" s="8">
        <v>888.9</v>
      </c>
      <c r="E56" s="20">
        <f t="shared" si="0"/>
        <v>160.00199999999998</v>
      </c>
    </row>
    <row r="57" spans="1:5" ht="15">
      <c r="A57" s="2">
        <v>5.4</v>
      </c>
      <c r="B57" s="2" t="s">
        <v>37</v>
      </c>
      <c r="C57" s="6">
        <v>0.261</v>
      </c>
      <c r="D57" s="8">
        <v>888.9</v>
      </c>
      <c r="E57" s="20">
        <f t="shared" si="0"/>
        <v>232.0029</v>
      </c>
    </row>
    <row r="58" spans="1:5" ht="15">
      <c r="A58" s="2">
        <v>5.5</v>
      </c>
      <c r="B58" s="2" t="s">
        <v>47</v>
      </c>
      <c r="C58" s="6">
        <v>0.009</v>
      </c>
      <c r="D58" s="8">
        <v>888.9</v>
      </c>
      <c r="E58" s="20">
        <f t="shared" si="0"/>
        <v>8.0001</v>
      </c>
    </row>
    <row r="59" spans="1:5" ht="15">
      <c r="A59" s="15">
        <v>6</v>
      </c>
      <c r="B59" s="4" t="s">
        <v>55</v>
      </c>
      <c r="C59" s="13">
        <v>2.24</v>
      </c>
      <c r="D59" s="8">
        <v>888.9</v>
      </c>
      <c r="E59" s="20">
        <f t="shared" si="0"/>
        <v>1991.1360000000002</v>
      </c>
    </row>
    <row r="60" spans="1:5" ht="15">
      <c r="A60" s="15">
        <v>7</v>
      </c>
      <c r="B60" s="2" t="s">
        <v>38</v>
      </c>
      <c r="C60" s="13">
        <v>0.009</v>
      </c>
      <c r="D60" s="8">
        <v>888.9</v>
      </c>
      <c r="E60" s="20">
        <f t="shared" si="0"/>
        <v>8.0001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v>888.9</v>
      </c>
      <c r="E61" s="20">
        <f t="shared" si="0"/>
        <v>8755.967119332</v>
      </c>
    </row>
    <row r="62" spans="1:5" ht="15">
      <c r="A62" s="15">
        <v>9</v>
      </c>
      <c r="B62" s="2" t="s">
        <v>40</v>
      </c>
      <c r="C62" s="6">
        <v>0.1997</v>
      </c>
      <c r="D62" s="8">
        <v>888.9</v>
      </c>
      <c r="E62" s="20">
        <f t="shared" si="0"/>
        <v>177.51333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v>888.9</v>
      </c>
      <c r="E63" s="20">
        <f t="shared" si="0"/>
        <v>26.626999499999997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v>888.9</v>
      </c>
      <c r="E64" s="20">
        <f t="shared" si="0"/>
        <v>8960.107448832</v>
      </c>
    </row>
    <row r="65" spans="1:5" ht="15">
      <c r="A65" s="2"/>
      <c r="B65" s="4" t="s">
        <v>57</v>
      </c>
      <c r="C65" s="19">
        <v>10.08</v>
      </c>
      <c r="D65" s="8">
        <v>888.9</v>
      </c>
      <c r="E65" s="20">
        <f t="shared" si="0"/>
        <v>8960.112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57421875" style="0" customWidth="1"/>
    <col min="3" max="3" width="0.2890625" style="0" customWidth="1"/>
    <col min="4" max="4" width="9.140625" style="0" hidden="1" customWidth="1"/>
    <col min="5" max="5" width="24.28125" style="0" customWidth="1"/>
  </cols>
  <sheetData>
    <row r="1" spans="1:5" ht="35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110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889.8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8969.184</v>
      </c>
    </row>
    <row r="10" spans="1:5" ht="42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889.8</v>
      </c>
      <c r="E11" s="20">
        <f>C11*D11</f>
        <v>2009.70655104</v>
      </c>
    </row>
    <row r="12" spans="1:5" ht="15">
      <c r="A12" s="2"/>
      <c r="B12" s="2" t="s">
        <v>4</v>
      </c>
      <c r="C12" s="14"/>
      <c r="D12" s="8">
        <v>889.8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889.8</v>
      </c>
      <c r="E13" s="20">
        <f aca="true" t="shared" si="0" ref="E13:E65">C13*D13</f>
        <v>1379.54592</v>
      </c>
    </row>
    <row r="14" spans="1:5" ht="15">
      <c r="A14" s="2"/>
      <c r="B14" s="2" t="s">
        <v>5</v>
      </c>
      <c r="C14" s="6">
        <v>1.5504</v>
      </c>
      <c r="D14" s="8">
        <v>889.8</v>
      </c>
      <c r="E14" s="20">
        <f t="shared" si="0"/>
        <v>1379.54592</v>
      </c>
    </row>
    <row r="15" spans="1:5" ht="15">
      <c r="A15" s="2"/>
      <c r="B15" s="2" t="s">
        <v>6</v>
      </c>
      <c r="C15" s="6"/>
      <c r="D15" s="8">
        <v>889.8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v>889.8</v>
      </c>
      <c r="E16" s="20">
        <f t="shared" si="0"/>
        <v>361.44103104</v>
      </c>
    </row>
    <row r="17" spans="1:5" ht="15">
      <c r="A17" s="2">
        <v>1.3</v>
      </c>
      <c r="B17" s="2" t="s">
        <v>7</v>
      </c>
      <c r="C17" s="7">
        <v>0.0144</v>
      </c>
      <c r="D17" s="8">
        <v>889.8</v>
      </c>
      <c r="E17" s="20">
        <f t="shared" si="0"/>
        <v>12.81312</v>
      </c>
    </row>
    <row r="18" spans="1:5" ht="15">
      <c r="A18" s="2">
        <v>1.4</v>
      </c>
      <c r="B18" s="2" t="s">
        <v>8</v>
      </c>
      <c r="C18" s="7">
        <v>0.1122</v>
      </c>
      <c r="D18" s="8">
        <v>889.8</v>
      </c>
      <c r="E18" s="20">
        <f t="shared" si="0"/>
        <v>99.83555999999999</v>
      </c>
    </row>
    <row r="19" spans="1:5" ht="15">
      <c r="A19" s="2">
        <v>1.5</v>
      </c>
      <c r="B19" s="2" t="s">
        <v>9</v>
      </c>
      <c r="C19" s="6"/>
      <c r="D19" s="8">
        <v>889.8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v>889.8</v>
      </c>
      <c r="E20" s="20">
        <f t="shared" si="0"/>
        <v>66.735</v>
      </c>
    </row>
    <row r="21" spans="1:5" ht="15">
      <c r="A21" s="2">
        <v>1.7</v>
      </c>
      <c r="B21" s="2" t="s">
        <v>11</v>
      </c>
      <c r="C21" s="7">
        <v>0.1004</v>
      </c>
      <c r="D21" s="8">
        <v>889.8</v>
      </c>
      <c r="E21" s="20">
        <f t="shared" si="0"/>
        <v>89.33592</v>
      </c>
    </row>
    <row r="22" spans="1:5" ht="15">
      <c r="A22" s="2">
        <v>1.8</v>
      </c>
      <c r="B22" s="2" t="s">
        <v>47</v>
      </c>
      <c r="C22" s="6"/>
      <c r="D22" s="8">
        <v>889.8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v>889.8</v>
      </c>
      <c r="E23" s="20">
        <f t="shared" si="0"/>
        <v>1643.0156999999997</v>
      </c>
    </row>
    <row r="24" spans="1:5" ht="15">
      <c r="A24" s="2">
        <v>2.1</v>
      </c>
      <c r="B24" s="2" t="s">
        <v>13</v>
      </c>
      <c r="C24" s="6">
        <v>0.601</v>
      </c>
      <c r="D24" s="8">
        <v>889.8</v>
      </c>
      <c r="E24" s="20">
        <f t="shared" si="0"/>
        <v>534.7697999999999</v>
      </c>
    </row>
    <row r="25" spans="1:5" ht="15">
      <c r="A25" s="2">
        <v>2.2</v>
      </c>
      <c r="B25" s="2" t="s">
        <v>14</v>
      </c>
      <c r="C25" s="6">
        <v>0.2161</v>
      </c>
      <c r="D25" s="8">
        <v>889.8</v>
      </c>
      <c r="E25" s="20">
        <f t="shared" si="0"/>
        <v>192.28578</v>
      </c>
    </row>
    <row r="26" spans="1:5" ht="15">
      <c r="A26" s="2">
        <v>2.3</v>
      </c>
      <c r="B26" s="4" t="s">
        <v>15</v>
      </c>
      <c r="C26" s="6">
        <v>0.553</v>
      </c>
      <c r="D26" s="8">
        <v>889.8</v>
      </c>
      <c r="E26" s="20">
        <f t="shared" si="0"/>
        <v>492.05940000000004</v>
      </c>
    </row>
    <row r="27" spans="1:5" ht="23.25">
      <c r="A27" s="2">
        <v>2.4</v>
      </c>
      <c r="B27" s="4" t="s">
        <v>48</v>
      </c>
      <c r="C27" s="6">
        <v>0.0288</v>
      </c>
      <c r="D27" s="8">
        <v>889.8</v>
      </c>
      <c r="E27" s="20">
        <f t="shared" si="0"/>
        <v>25.62624</v>
      </c>
    </row>
    <row r="28" spans="1:5" ht="15">
      <c r="A28" s="2">
        <v>2.5</v>
      </c>
      <c r="B28" s="2" t="s">
        <v>16</v>
      </c>
      <c r="C28" s="6">
        <v>0.2332</v>
      </c>
      <c r="D28" s="8">
        <v>889.8</v>
      </c>
      <c r="E28" s="20">
        <f t="shared" si="0"/>
        <v>207.50135999999998</v>
      </c>
    </row>
    <row r="29" spans="1:5" ht="15">
      <c r="A29" s="2">
        <v>2.6</v>
      </c>
      <c r="B29" s="2" t="s">
        <v>49</v>
      </c>
      <c r="C29" s="6">
        <v>0.0469</v>
      </c>
      <c r="D29" s="8">
        <v>889.8</v>
      </c>
      <c r="E29" s="20">
        <f t="shared" si="0"/>
        <v>41.73161999999999</v>
      </c>
    </row>
    <row r="30" spans="1:5" ht="23.25">
      <c r="A30" s="2">
        <v>2.7</v>
      </c>
      <c r="B30" s="4" t="s">
        <v>17</v>
      </c>
      <c r="C30" s="6">
        <v>0.0092</v>
      </c>
      <c r="D30" s="8">
        <v>889.8</v>
      </c>
      <c r="E30" s="20">
        <f t="shared" si="0"/>
        <v>8.18616</v>
      </c>
    </row>
    <row r="31" spans="1:5" ht="15">
      <c r="A31" s="2">
        <v>2.8</v>
      </c>
      <c r="B31" s="2" t="s">
        <v>50</v>
      </c>
      <c r="C31" s="6">
        <v>0.0282</v>
      </c>
      <c r="D31" s="8">
        <v>889.8</v>
      </c>
      <c r="E31" s="20">
        <f t="shared" si="0"/>
        <v>25.09236</v>
      </c>
    </row>
    <row r="32" spans="1:5" ht="15">
      <c r="A32" s="2">
        <v>2.9</v>
      </c>
      <c r="B32" s="2" t="s">
        <v>18</v>
      </c>
      <c r="C32" s="6">
        <v>0.0484</v>
      </c>
      <c r="D32" s="8">
        <v>889.8</v>
      </c>
      <c r="E32" s="20">
        <f t="shared" si="0"/>
        <v>43.06632</v>
      </c>
    </row>
    <row r="33" spans="1:5" ht="15">
      <c r="A33" s="17" t="s">
        <v>51</v>
      </c>
      <c r="B33" s="2" t="s">
        <v>19</v>
      </c>
      <c r="C33" s="6">
        <v>0.0145</v>
      </c>
      <c r="D33" s="8">
        <v>889.8</v>
      </c>
      <c r="E33" s="20">
        <f t="shared" si="0"/>
        <v>12.9021</v>
      </c>
    </row>
    <row r="34" spans="1:5" ht="15">
      <c r="A34" s="2">
        <v>2.11</v>
      </c>
      <c r="B34" s="4" t="s">
        <v>20</v>
      </c>
      <c r="C34" s="6">
        <v>0.0263</v>
      </c>
      <c r="D34" s="8">
        <v>889.8</v>
      </c>
      <c r="E34" s="20">
        <f t="shared" si="0"/>
        <v>23.40174</v>
      </c>
    </row>
    <row r="35" spans="1:5" ht="15">
      <c r="A35" s="2">
        <v>2.12</v>
      </c>
      <c r="B35" s="2" t="s">
        <v>21</v>
      </c>
      <c r="C35" s="6">
        <v>0.021</v>
      </c>
      <c r="D35" s="8">
        <v>889.8</v>
      </c>
      <c r="E35" s="20">
        <f t="shared" si="0"/>
        <v>18.6858</v>
      </c>
    </row>
    <row r="36" spans="1:5" ht="23.25">
      <c r="A36" s="2">
        <v>2.13</v>
      </c>
      <c r="B36" s="4" t="s">
        <v>22</v>
      </c>
      <c r="C36" s="6">
        <v>0.0199</v>
      </c>
      <c r="D36" s="8">
        <v>889.8</v>
      </c>
      <c r="E36" s="20">
        <f t="shared" si="0"/>
        <v>17.70702</v>
      </c>
    </row>
    <row r="37" spans="1:5" ht="15">
      <c r="A37" s="2">
        <v>2.14</v>
      </c>
      <c r="B37" s="4" t="s">
        <v>47</v>
      </c>
      <c r="C37" s="6"/>
      <c r="D37" s="8">
        <v>889.8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v>889.8</v>
      </c>
      <c r="E38" s="20"/>
    </row>
    <row r="39" spans="1:5" ht="15">
      <c r="A39" s="2">
        <v>3.1</v>
      </c>
      <c r="B39" s="2" t="s">
        <v>24</v>
      </c>
      <c r="C39" s="6"/>
      <c r="D39" s="8">
        <v>889.8</v>
      </c>
      <c r="E39" s="20"/>
    </row>
    <row r="40" spans="1:5" ht="15">
      <c r="A40" s="2">
        <v>3.2</v>
      </c>
      <c r="B40" s="2" t="s">
        <v>25</v>
      </c>
      <c r="C40" s="6"/>
      <c r="D40" s="8">
        <v>889.8</v>
      </c>
      <c r="E40" s="20"/>
    </row>
    <row r="41" spans="1:5" ht="15">
      <c r="A41" s="2">
        <v>3.3</v>
      </c>
      <c r="B41" s="2" t="s">
        <v>26</v>
      </c>
      <c r="C41" s="6"/>
      <c r="D41" s="8">
        <v>889.8</v>
      </c>
      <c r="E41" s="20"/>
    </row>
    <row r="42" spans="1:5" ht="15">
      <c r="A42" s="2">
        <v>3.4</v>
      </c>
      <c r="B42" s="2" t="s">
        <v>27</v>
      </c>
      <c r="C42" s="6"/>
      <c r="D42" s="8">
        <v>889.8</v>
      </c>
      <c r="E42" s="20"/>
    </row>
    <row r="43" spans="1:5" ht="15">
      <c r="A43" s="2">
        <v>3.5</v>
      </c>
      <c r="B43" s="2" t="s">
        <v>28</v>
      </c>
      <c r="C43" s="6"/>
      <c r="D43" s="8">
        <v>889.8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v>889.8</v>
      </c>
      <c r="E44" s="20">
        <f t="shared" si="0"/>
        <v>2197.137475464</v>
      </c>
    </row>
    <row r="45" spans="1:5" ht="23.25">
      <c r="A45" s="2">
        <v>4.1</v>
      </c>
      <c r="B45" s="4" t="s">
        <v>52</v>
      </c>
      <c r="C45" s="6">
        <v>1.6874</v>
      </c>
      <c r="D45" s="8">
        <v>889.8</v>
      </c>
      <c r="E45" s="20">
        <f t="shared" si="0"/>
        <v>1501.44852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v>889.8</v>
      </c>
      <c r="E46" s="20">
        <f t="shared" si="0"/>
        <v>393.37951224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v>889.8</v>
      </c>
      <c r="E47" s="20">
        <f t="shared" si="0"/>
        <v>189.482803224</v>
      </c>
    </row>
    <row r="48" spans="1:5" ht="15">
      <c r="A48" s="2">
        <v>4.4</v>
      </c>
      <c r="B48" s="2" t="s">
        <v>31</v>
      </c>
      <c r="C48" s="6">
        <v>0.0212</v>
      </c>
      <c r="D48" s="8">
        <v>889.8</v>
      </c>
      <c r="E48" s="20">
        <f t="shared" si="0"/>
        <v>18.86376</v>
      </c>
    </row>
    <row r="49" spans="1:5" ht="15">
      <c r="A49" s="2">
        <v>4.5</v>
      </c>
      <c r="B49" s="2" t="s">
        <v>32</v>
      </c>
      <c r="C49" s="6">
        <v>0.019</v>
      </c>
      <c r="D49" s="8">
        <v>889.8</v>
      </c>
      <c r="E49" s="20">
        <f t="shared" si="0"/>
        <v>16.9062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889.8</v>
      </c>
      <c r="E50" s="20">
        <f t="shared" si="0"/>
        <v>3.2032800000000003</v>
      </c>
    </row>
    <row r="51" spans="1:5" ht="15">
      <c r="A51" s="2">
        <v>4.7</v>
      </c>
      <c r="B51" s="2" t="s">
        <v>34</v>
      </c>
      <c r="C51" s="6">
        <v>0.083</v>
      </c>
      <c r="D51" s="8">
        <v>889.8</v>
      </c>
      <c r="E51" s="20">
        <f t="shared" si="0"/>
        <v>73.8534</v>
      </c>
    </row>
    <row r="52" spans="1:5" ht="15">
      <c r="A52" s="2">
        <v>4.8</v>
      </c>
      <c r="B52" s="2" t="s">
        <v>53</v>
      </c>
      <c r="C52" s="6"/>
      <c r="D52" s="8">
        <v>889.8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v>889.8</v>
      </c>
      <c r="E53" s="20">
        <f t="shared" si="0"/>
        <v>913.8124987199998</v>
      </c>
    </row>
    <row r="54" spans="1:5" ht="23.25">
      <c r="A54" s="2">
        <v>5.1</v>
      </c>
      <c r="B54" s="4" t="s">
        <v>54</v>
      </c>
      <c r="C54" s="6">
        <v>0.4572</v>
      </c>
      <c r="D54" s="8">
        <v>889.8</v>
      </c>
      <c r="E54" s="20">
        <f t="shared" si="0"/>
        <v>406.81656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v>889.8</v>
      </c>
      <c r="E55" s="20">
        <f t="shared" si="0"/>
        <v>106.58593872</v>
      </c>
    </row>
    <row r="56" spans="1:5" ht="15">
      <c r="A56" s="2">
        <v>5.3</v>
      </c>
      <c r="B56" s="2" t="s">
        <v>36</v>
      </c>
      <c r="C56" s="6">
        <v>0.18</v>
      </c>
      <c r="D56" s="8">
        <v>889.8</v>
      </c>
      <c r="E56" s="20">
        <f t="shared" si="0"/>
        <v>160.164</v>
      </c>
    </row>
    <row r="57" spans="1:5" ht="15">
      <c r="A57" s="2">
        <v>5.4</v>
      </c>
      <c r="B57" s="2" t="s">
        <v>37</v>
      </c>
      <c r="C57" s="6">
        <v>0.261</v>
      </c>
      <c r="D57" s="8">
        <v>889.8</v>
      </c>
      <c r="E57" s="20">
        <f t="shared" si="0"/>
        <v>232.2378</v>
      </c>
    </row>
    <row r="58" spans="1:5" ht="15">
      <c r="A58" s="2">
        <v>5.5</v>
      </c>
      <c r="B58" s="2" t="s">
        <v>47</v>
      </c>
      <c r="C58" s="6">
        <v>0.009</v>
      </c>
      <c r="D58" s="8">
        <v>889.8</v>
      </c>
      <c r="E58" s="20">
        <f t="shared" si="0"/>
        <v>8.008199999999999</v>
      </c>
    </row>
    <row r="59" spans="1:5" ht="15">
      <c r="A59" s="15">
        <v>6</v>
      </c>
      <c r="B59" s="4" t="s">
        <v>55</v>
      </c>
      <c r="C59" s="13">
        <v>2.24</v>
      </c>
      <c r="D59" s="8">
        <v>889.8</v>
      </c>
      <c r="E59" s="20">
        <f t="shared" si="0"/>
        <v>1993.152</v>
      </c>
    </row>
    <row r="60" spans="1:5" ht="15">
      <c r="A60" s="15">
        <v>7</v>
      </c>
      <c r="B60" s="2" t="s">
        <v>38</v>
      </c>
      <c r="C60" s="13">
        <v>0.009</v>
      </c>
      <c r="D60" s="8">
        <v>889.8</v>
      </c>
      <c r="E60" s="20">
        <f t="shared" si="0"/>
        <v>8.008199999999999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v>889.8</v>
      </c>
      <c r="E61" s="20">
        <f t="shared" si="0"/>
        <v>8764.832425224</v>
      </c>
    </row>
    <row r="62" spans="1:5" ht="15">
      <c r="A62" s="15">
        <v>9</v>
      </c>
      <c r="B62" s="2" t="s">
        <v>40</v>
      </c>
      <c r="C62" s="6">
        <v>0.1997</v>
      </c>
      <c r="D62" s="8">
        <v>889.8</v>
      </c>
      <c r="E62" s="20">
        <f t="shared" si="0"/>
        <v>177.69305999999997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v>889.8</v>
      </c>
      <c r="E63" s="20">
        <f t="shared" si="0"/>
        <v>26.653958999999993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v>889.8</v>
      </c>
      <c r="E64" s="20">
        <f t="shared" si="0"/>
        <v>8969.179444223999</v>
      </c>
    </row>
    <row r="65" spans="1:5" ht="15">
      <c r="A65" s="2"/>
      <c r="B65" s="4" t="s">
        <v>57</v>
      </c>
      <c r="C65" s="19">
        <v>10.08</v>
      </c>
      <c r="D65" s="8">
        <v>889.8</v>
      </c>
      <c r="E65" s="20">
        <f t="shared" si="0"/>
        <v>8969.184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8515625" style="0" customWidth="1"/>
    <col min="3" max="3" width="0.13671875" style="0" customWidth="1"/>
    <col min="4" max="4" width="9.140625" style="0" hidden="1" customWidth="1"/>
    <col min="5" max="5" width="27.8515625" style="0" customWidth="1"/>
  </cols>
  <sheetData>
    <row r="1" spans="1:5" ht="37.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111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689.8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6953.183999999999</v>
      </c>
    </row>
    <row r="10" spans="1:5" ht="41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689.8</v>
      </c>
      <c r="E11" s="20">
        <f aca="true" t="shared" si="0" ref="E11:E65">C11*D11</f>
        <v>1557.98559104</v>
      </c>
    </row>
    <row r="12" spans="1:5" ht="15">
      <c r="A12" s="2"/>
      <c r="B12" s="2" t="s">
        <v>4</v>
      </c>
      <c r="C12" s="14"/>
      <c r="D12" s="8">
        <v>689.8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689.8</v>
      </c>
      <c r="E13" s="20">
        <f t="shared" si="0"/>
        <v>1069.4659199999999</v>
      </c>
    </row>
    <row r="14" spans="1:5" ht="15">
      <c r="A14" s="2"/>
      <c r="B14" s="2" t="s">
        <v>5</v>
      </c>
      <c r="C14" s="6">
        <v>1.5504</v>
      </c>
      <c r="D14" s="8">
        <v>689.8</v>
      </c>
      <c r="E14" s="20">
        <f t="shared" si="0"/>
        <v>1069.4659199999999</v>
      </c>
    </row>
    <row r="15" spans="1:5" ht="15">
      <c r="A15" s="2"/>
      <c r="B15" s="2" t="s">
        <v>6</v>
      </c>
      <c r="C15" s="6"/>
      <c r="D15" s="8">
        <v>689.8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v>689.8</v>
      </c>
      <c r="E16" s="20">
        <f t="shared" si="0"/>
        <v>280.20007104</v>
      </c>
    </row>
    <row r="17" spans="1:5" ht="15">
      <c r="A17" s="2">
        <v>1.3</v>
      </c>
      <c r="B17" s="2" t="s">
        <v>7</v>
      </c>
      <c r="C17" s="7">
        <v>0.0144</v>
      </c>
      <c r="D17" s="8">
        <v>689.8</v>
      </c>
      <c r="E17" s="20">
        <f t="shared" si="0"/>
        <v>9.933119999999999</v>
      </c>
    </row>
    <row r="18" spans="1:5" ht="15">
      <c r="A18" s="2">
        <v>1.4</v>
      </c>
      <c r="B18" s="2" t="s">
        <v>8</v>
      </c>
      <c r="C18" s="7">
        <v>0.1122</v>
      </c>
      <c r="D18" s="8">
        <v>689.8</v>
      </c>
      <c r="E18" s="20">
        <f t="shared" si="0"/>
        <v>77.39555999999999</v>
      </c>
    </row>
    <row r="19" spans="1:5" ht="15">
      <c r="A19" s="2">
        <v>1.5</v>
      </c>
      <c r="B19" s="2" t="s">
        <v>9</v>
      </c>
      <c r="C19" s="6"/>
      <c r="D19" s="8">
        <v>689.8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v>689.8</v>
      </c>
      <c r="E20" s="20">
        <f t="shared" si="0"/>
        <v>51.73499999999999</v>
      </c>
    </row>
    <row r="21" spans="1:5" ht="15">
      <c r="A21" s="2">
        <v>1.7</v>
      </c>
      <c r="B21" s="2" t="s">
        <v>11</v>
      </c>
      <c r="C21" s="7">
        <v>0.1004</v>
      </c>
      <c r="D21" s="8">
        <v>689.8</v>
      </c>
      <c r="E21" s="20">
        <f t="shared" si="0"/>
        <v>69.25592</v>
      </c>
    </row>
    <row r="22" spans="1:5" ht="15">
      <c r="A22" s="2">
        <v>1.8</v>
      </c>
      <c r="B22" s="2" t="s">
        <v>47</v>
      </c>
      <c r="C22" s="6"/>
      <c r="D22" s="8">
        <v>689.8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v>689.8</v>
      </c>
      <c r="E23" s="20">
        <f t="shared" si="0"/>
        <v>1273.7156999999997</v>
      </c>
    </row>
    <row r="24" spans="1:5" ht="15">
      <c r="A24" s="2">
        <v>2.1</v>
      </c>
      <c r="B24" s="2" t="s">
        <v>13</v>
      </c>
      <c r="C24" s="6">
        <v>0.601</v>
      </c>
      <c r="D24" s="8">
        <v>689.8</v>
      </c>
      <c r="E24" s="20">
        <f t="shared" si="0"/>
        <v>414.56979999999993</v>
      </c>
    </row>
    <row r="25" spans="1:5" ht="15">
      <c r="A25" s="2">
        <v>2.2</v>
      </c>
      <c r="B25" s="2" t="s">
        <v>14</v>
      </c>
      <c r="C25" s="6">
        <v>0.2161</v>
      </c>
      <c r="D25" s="8">
        <v>689.8</v>
      </c>
      <c r="E25" s="20">
        <f t="shared" si="0"/>
        <v>149.06578</v>
      </c>
    </row>
    <row r="26" spans="1:5" ht="15">
      <c r="A26" s="2">
        <v>2.3</v>
      </c>
      <c r="B26" s="4" t="s">
        <v>15</v>
      </c>
      <c r="C26" s="6">
        <v>0.553</v>
      </c>
      <c r="D26" s="8">
        <v>689.8</v>
      </c>
      <c r="E26" s="20">
        <f t="shared" si="0"/>
        <v>381.4594</v>
      </c>
    </row>
    <row r="27" spans="1:5" ht="15">
      <c r="A27" s="2">
        <v>2.4</v>
      </c>
      <c r="B27" s="4" t="s">
        <v>48</v>
      </c>
      <c r="C27" s="6">
        <v>0.0288</v>
      </c>
      <c r="D27" s="8">
        <v>689.8</v>
      </c>
      <c r="E27" s="20">
        <f t="shared" si="0"/>
        <v>19.866239999999998</v>
      </c>
    </row>
    <row r="28" spans="1:5" ht="15">
      <c r="A28" s="2">
        <v>2.5</v>
      </c>
      <c r="B28" s="2" t="s">
        <v>16</v>
      </c>
      <c r="C28" s="6">
        <v>0.2332</v>
      </c>
      <c r="D28" s="8">
        <v>689.8</v>
      </c>
      <c r="E28" s="20">
        <f t="shared" si="0"/>
        <v>160.86136</v>
      </c>
    </row>
    <row r="29" spans="1:5" ht="15">
      <c r="A29" s="2">
        <v>2.6</v>
      </c>
      <c r="B29" s="2" t="s">
        <v>49</v>
      </c>
      <c r="C29" s="6">
        <v>0.0469</v>
      </c>
      <c r="D29" s="8">
        <v>689.8</v>
      </c>
      <c r="E29" s="20">
        <f t="shared" si="0"/>
        <v>32.35162</v>
      </c>
    </row>
    <row r="30" spans="1:5" ht="23.25">
      <c r="A30" s="2">
        <v>2.7</v>
      </c>
      <c r="B30" s="4" t="s">
        <v>17</v>
      </c>
      <c r="C30" s="6">
        <v>0.0092</v>
      </c>
      <c r="D30" s="8">
        <v>689.8</v>
      </c>
      <c r="E30" s="20">
        <f t="shared" si="0"/>
        <v>6.346159999999999</v>
      </c>
    </row>
    <row r="31" spans="1:5" ht="15">
      <c r="A31" s="2">
        <v>2.8</v>
      </c>
      <c r="B31" s="2" t="s">
        <v>50</v>
      </c>
      <c r="C31" s="6">
        <v>0.0282</v>
      </c>
      <c r="D31" s="8">
        <v>689.8</v>
      </c>
      <c r="E31" s="20">
        <f t="shared" si="0"/>
        <v>19.45236</v>
      </c>
    </row>
    <row r="32" spans="1:5" ht="15">
      <c r="A32" s="2">
        <v>2.9</v>
      </c>
      <c r="B32" s="2" t="s">
        <v>18</v>
      </c>
      <c r="C32" s="6">
        <v>0.0484</v>
      </c>
      <c r="D32" s="8">
        <v>689.8</v>
      </c>
      <c r="E32" s="20">
        <f t="shared" si="0"/>
        <v>33.38632</v>
      </c>
    </row>
    <row r="33" spans="1:5" ht="15">
      <c r="A33" s="17" t="s">
        <v>51</v>
      </c>
      <c r="B33" s="2" t="s">
        <v>19</v>
      </c>
      <c r="C33" s="6">
        <v>0.0145</v>
      </c>
      <c r="D33" s="8">
        <v>689.8</v>
      </c>
      <c r="E33" s="20">
        <f t="shared" si="0"/>
        <v>10.0021</v>
      </c>
    </row>
    <row r="34" spans="1:5" ht="15">
      <c r="A34" s="2">
        <v>2.11</v>
      </c>
      <c r="B34" s="4" t="s">
        <v>20</v>
      </c>
      <c r="C34" s="6">
        <v>0.0263</v>
      </c>
      <c r="D34" s="8">
        <v>689.8</v>
      </c>
      <c r="E34" s="20">
        <f t="shared" si="0"/>
        <v>18.14174</v>
      </c>
    </row>
    <row r="35" spans="1:5" ht="15">
      <c r="A35" s="2">
        <v>2.12</v>
      </c>
      <c r="B35" s="2" t="s">
        <v>21</v>
      </c>
      <c r="C35" s="6">
        <v>0.021</v>
      </c>
      <c r="D35" s="8">
        <v>689.8</v>
      </c>
      <c r="E35" s="20">
        <f t="shared" si="0"/>
        <v>14.4858</v>
      </c>
    </row>
    <row r="36" spans="1:5" ht="23.25">
      <c r="A36" s="2">
        <v>2.13</v>
      </c>
      <c r="B36" s="4" t="s">
        <v>22</v>
      </c>
      <c r="C36" s="6">
        <v>0.0199</v>
      </c>
      <c r="D36" s="8">
        <v>689.8</v>
      </c>
      <c r="E36" s="20">
        <f t="shared" si="0"/>
        <v>13.72702</v>
      </c>
    </row>
    <row r="37" spans="1:5" ht="15">
      <c r="A37" s="2">
        <v>2.14</v>
      </c>
      <c r="B37" s="4" t="s">
        <v>47</v>
      </c>
      <c r="C37" s="6"/>
      <c r="D37" s="8">
        <v>689.8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v>689.8</v>
      </c>
      <c r="E38" s="20"/>
    </row>
    <row r="39" spans="1:5" ht="15">
      <c r="A39" s="2">
        <v>3.1</v>
      </c>
      <c r="B39" s="2" t="s">
        <v>24</v>
      </c>
      <c r="C39" s="6"/>
      <c r="D39" s="8">
        <v>689.8</v>
      </c>
      <c r="E39" s="20"/>
    </row>
    <row r="40" spans="1:5" ht="15">
      <c r="A40" s="2">
        <v>3.2</v>
      </c>
      <c r="B40" s="2" t="s">
        <v>25</v>
      </c>
      <c r="C40" s="6"/>
      <c r="D40" s="8">
        <v>689.8</v>
      </c>
      <c r="E40" s="20"/>
    </row>
    <row r="41" spans="1:5" ht="15">
      <c r="A41" s="2">
        <v>3.3</v>
      </c>
      <c r="B41" s="2" t="s">
        <v>26</v>
      </c>
      <c r="C41" s="6"/>
      <c r="D41" s="8">
        <v>689.8</v>
      </c>
      <c r="E41" s="20"/>
    </row>
    <row r="42" spans="1:5" ht="15">
      <c r="A42" s="2">
        <v>3.4</v>
      </c>
      <c r="B42" s="2" t="s">
        <v>27</v>
      </c>
      <c r="C42" s="6"/>
      <c r="D42" s="8">
        <v>689.8</v>
      </c>
      <c r="E42" s="20"/>
    </row>
    <row r="43" spans="1:5" ht="15">
      <c r="A43" s="2">
        <v>3.5</v>
      </c>
      <c r="B43" s="2" t="s">
        <v>28</v>
      </c>
      <c r="C43" s="6"/>
      <c r="D43" s="8">
        <v>689.8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v>689.8</v>
      </c>
      <c r="E44" s="20">
        <f t="shared" si="0"/>
        <v>1703.287739464</v>
      </c>
    </row>
    <row r="45" spans="1:5" ht="23.25">
      <c r="A45" s="2">
        <v>4.1</v>
      </c>
      <c r="B45" s="4" t="s">
        <v>52</v>
      </c>
      <c r="C45" s="6">
        <v>1.6874</v>
      </c>
      <c r="D45" s="8">
        <v>689.8</v>
      </c>
      <c r="E45" s="20">
        <f t="shared" si="0"/>
        <v>1163.96852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v>689.8</v>
      </c>
      <c r="E46" s="20">
        <f t="shared" si="0"/>
        <v>304.95975224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v>689.8</v>
      </c>
      <c r="E47" s="20">
        <f t="shared" si="0"/>
        <v>146.892827224</v>
      </c>
    </row>
    <row r="48" spans="1:5" ht="15">
      <c r="A48" s="2">
        <v>4.4</v>
      </c>
      <c r="B48" s="2" t="s">
        <v>31</v>
      </c>
      <c r="C48" s="6">
        <v>0.0212</v>
      </c>
      <c r="D48" s="8">
        <v>689.8</v>
      </c>
      <c r="E48" s="20">
        <f t="shared" si="0"/>
        <v>14.623759999999999</v>
      </c>
    </row>
    <row r="49" spans="1:5" ht="15">
      <c r="A49" s="2">
        <v>4.5</v>
      </c>
      <c r="B49" s="2" t="s">
        <v>32</v>
      </c>
      <c r="C49" s="6">
        <v>0.019</v>
      </c>
      <c r="D49" s="8">
        <v>689.8</v>
      </c>
      <c r="E49" s="20">
        <f t="shared" si="0"/>
        <v>13.1062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689.8</v>
      </c>
      <c r="E50" s="20">
        <f t="shared" si="0"/>
        <v>2.48328</v>
      </c>
    </row>
    <row r="51" spans="1:5" ht="15">
      <c r="A51" s="2">
        <v>4.7</v>
      </c>
      <c r="B51" s="2" t="s">
        <v>34</v>
      </c>
      <c r="C51" s="6">
        <v>0.083</v>
      </c>
      <c r="D51" s="8">
        <v>689.8</v>
      </c>
      <c r="E51" s="20">
        <f t="shared" si="0"/>
        <v>57.2534</v>
      </c>
    </row>
    <row r="52" spans="1:5" ht="15">
      <c r="A52" s="2">
        <v>4.8</v>
      </c>
      <c r="B52" s="2" t="s">
        <v>53</v>
      </c>
      <c r="C52" s="6"/>
      <c r="D52" s="8">
        <v>689.8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v>689.8</v>
      </c>
      <c r="E53" s="20">
        <f t="shared" si="0"/>
        <v>708.4152187199998</v>
      </c>
    </row>
    <row r="54" spans="1:5" ht="23.25">
      <c r="A54" s="2">
        <v>5.1</v>
      </c>
      <c r="B54" s="4" t="s">
        <v>54</v>
      </c>
      <c r="C54" s="6">
        <v>0.4572</v>
      </c>
      <c r="D54" s="8">
        <v>689.8</v>
      </c>
      <c r="E54" s="20">
        <f t="shared" si="0"/>
        <v>315.37656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v>689.8</v>
      </c>
      <c r="E55" s="20">
        <f t="shared" si="0"/>
        <v>82.62865871999999</v>
      </c>
    </row>
    <row r="56" spans="1:5" ht="15">
      <c r="A56" s="2">
        <v>5.3</v>
      </c>
      <c r="B56" s="2" t="s">
        <v>36</v>
      </c>
      <c r="C56" s="6">
        <v>0.18</v>
      </c>
      <c r="D56" s="8">
        <v>689.8</v>
      </c>
      <c r="E56" s="20">
        <f t="shared" si="0"/>
        <v>124.16399999999999</v>
      </c>
    </row>
    <row r="57" spans="1:5" ht="15">
      <c r="A57" s="2">
        <v>5.4</v>
      </c>
      <c r="B57" s="2" t="s">
        <v>37</v>
      </c>
      <c r="C57" s="6">
        <v>0.261</v>
      </c>
      <c r="D57" s="8">
        <v>689.8</v>
      </c>
      <c r="E57" s="20">
        <f t="shared" si="0"/>
        <v>180.0378</v>
      </c>
    </row>
    <row r="58" spans="1:5" ht="15">
      <c r="A58" s="2">
        <v>5.5</v>
      </c>
      <c r="B58" s="2" t="s">
        <v>47</v>
      </c>
      <c r="C58" s="6">
        <v>0.009</v>
      </c>
      <c r="D58" s="8">
        <v>689.8</v>
      </c>
      <c r="E58" s="20">
        <f t="shared" si="0"/>
        <v>6.208199999999999</v>
      </c>
    </row>
    <row r="59" spans="1:5" ht="15">
      <c r="A59" s="15">
        <v>6</v>
      </c>
      <c r="B59" s="4" t="s">
        <v>55</v>
      </c>
      <c r="C59" s="13">
        <v>2.24</v>
      </c>
      <c r="D59" s="8">
        <v>689.8</v>
      </c>
      <c r="E59" s="20">
        <f t="shared" si="0"/>
        <v>1545.152</v>
      </c>
    </row>
    <row r="60" spans="1:5" ht="15">
      <c r="A60" s="15">
        <v>7</v>
      </c>
      <c r="B60" s="2" t="s">
        <v>38</v>
      </c>
      <c r="C60" s="13">
        <v>0.009</v>
      </c>
      <c r="D60" s="8">
        <v>689.8</v>
      </c>
      <c r="E60" s="20">
        <f t="shared" si="0"/>
        <v>6.208199999999999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v>689.8</v>
      </c>
      <c r="E61" s="20">
        <f t="shared" si="0"/>
        <v>6794.764449224</v>
      </c>
    </row>
    <row r="62" spans="1:5" ht="15">
      <c r="A62" s="15">
        <v>9</v>
      </c>
      <c r="B62" s="2" t="s">
        <v>40</v>
      </c>
      <c r="C62" s="6">
        <v>0.1997</v>
      </c>
      <c r="D62" s="8">
        <v>689.8</v>
      </c>
      <c r="E62" s="20">
        <f t="shared" si="0"/>
        <v>137.75305999999998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v>689.8</v>
      </c>
      <c r="E63" s="20">
        <f t="shared" si="0"/>
        <v>20.662958999999997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v>689.8</v>
      </c>
      <c r="E64" s="20">
        <f t="shared" si="0"/>
        <v>6953.180468223999</v>
      </c>
    </row>
    <row r="65" spans="1:5" ht="15">
      <c r="A65" s="2"/>
      <c r="B65" s="4" t="s">
        <v>57</v>
      </c>
      <c r="C65" s="19">
        <v>10.08</v>
      </c>
      <c r="D65" s="8">
        <v>689.8</v>
      </c>
      <c r="E65" s="20">
        <f t="shared" si="0"/>
        <v>6953.183999999999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00390625" style="0" customWidth="1"/>
    <col min="3" max="3" width="0.13671875" style="0" customWidth="1"/>
    <col min="4" max="4" width="9.140625" style="0" hidden="1" customWidth="1"/>
    <col min="5" max="5" width="28.140625" style="0" customWidth="1"/>
  </cols>
  <sheetData>
    <row r="1" spans="1:5" ht="39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112</v>
      </c>
      <c r="B5" s="52"/>
      <c r="C5" s="52"/>
      <c r="D5" s="52"/>
      <c r="E5" s="52"/>
    </row>
    <row r="7" spans="1:5" ht="15">
      <c r="A7" s="54" t="s">
        <v>1</v>
      </c>
      <c r="B7" s="54"/>
      <c r="C7" s="33"/>
      <c r="D7" s="33"/>
      <c r="E7" s="34">
        <v>780.7</v>
      </c>
    </row>
    <row r="8" spans="1:5" ht="15">
      <c r="A8" s="54" t="s">
        <v>2</v>
      </c>
      <c r="B8" s="54"/>
      <c r="C8" s="33"/>
      <c r="D8" s="33"/>
      <c r="E8" s="34">
        <v>10.08</v>
      </c>
    </row>
    <row r="9" spans="1:5" ht="15">
      <c r="A9" s="55"/>
      <c r="B9" s="55"/>
      <c r="C9" s="33"/>
      <c r="D9" s="33"/>
      <c r="E9" s="35">
        <f>E7*E8</f>
        <v>7869.456</v>
      </c>
    </row>
    <row r="10" spans="1:5" ht="42.75" customHeight="1">
      <c r="A10" s="36" t="s">
        <v>43</v>
      </c>
      <c r="B10" s="37" t="s">
        <v>3</v>
      </c>
      <c r="C10" s="53" t="s">
        <v>42</v>
      </c>
      <c r="D10" s="53"/>
      <c r="E10" s="53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780.7</v>
      </c>
      <c r="E11" s="20">
        <f>C11*D11</f>
        <v>1763.2927673600002</v>
      </c>
    </row>
    <row r="12" spans="1:5" ht="15">
      <c r="A12" s="2"/>
      <c r="B12" s="2" t="s">
        <v>4</v>
      </c>
      <c r="C12" s="14"/>
      <c r="D12" s="8">
        <f>E7</f>
        <v>780.7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780.7</v>
      </c>
      <c r="E13" s="20">
        <f aca="true" t="shared" si="0" ref="E13:E65">C13*D13</f>
        <v>1210.3972800000001</v>
      </c>
    </row>
    <row r="14" spans="1:5" ht="15">
      <c r="A14" s="2"/>
      <c r="B14" s="2" t="s">
        <v>5</v>
      </c>
      <c r="C14" s="6">
        <v>1.5504</v>
      </c>
      <c r="D14" s="8">
        <f>E7</f>
        <v>780.7</v>
      </c>
      <c r="E14" s="20">
        <f t="shared" si="0"/>
        <v>1210.3972800000001</v>
      </c>
    </row>
    <row r="15" spans="1:5" ht="15">
      <c r="A15" s="2"/>
      <c r="B15" s="2" t="s">
        <v>6</v>
      </c>
      <c r="C15" s="6"/>
      <c r="D15" s="8">
        <f>E7</f>
        <v>780.7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780.7</v>
      </c>
      <c r="E16" s="20">
        <f t="shared" si="0"/>
        <v>317.12408736000003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780.7</v>
      </c>
      <c r="E17" s="20">
        <f t="shared" si="0"/>
        <v>11.24208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780.7</v>
      </c>
      <c r="E18" s="20">
        <f t="shared" si="0"/>
        <v>87.59454</v>
      </c>
    </row>
    <row r="19" spans="1:5" ht="15">
      <c r="A19" s="2">
        <v>1.5</v>
      </c>
      <c r="B19" s="2" t="s">
        <v>9</v>
      </c>
      <c r="C19" s="6"/>
      <c r="D19" s="8">
        <f>E7</f>
        <v>780.7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780.7</v>
      </c>
      <c r="E20" s="20">
        <f t="shared" si="0"/>
        <v>58.5525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780.7</v>
      </c>
      <c r="E21" s="20">
        <f t="shared" si="0"/>
        <v>78.38228000000001</v>
      </c>
    </row>
    <row r="22" spans="1:5" ht="15">
      <c r="A22" s="2">
        <v>1.8</v>
      </c>
      <c r="B22" s="2" t="s">
        <v>47</v>
      </c>
      <c r="C22" s="6"/>
      <c r="D22" s="8">
        <f>E7</f>
        <v>780.7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780.7</v>
      </c>
      <c r="E23" s="20">
        <f t="shared" si="0"/>
        <v>1441.5625499999999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780.7</v>
      </c>
      <c r="E24" s="20">
        <f t="shared" si="0"/>
        <v>469.2007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780.7</v>
      </c>
      <c r="E25" s="20">
        <f t="shared" si="0"/>
        <v>168.70927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780.7</v>
      </c>
      <c r="E26" s="20">
        <f t="shared" si="0"/>
        <v>431.72710000000006</v>
      </c>
    </row>
    <row r="27" spans="1:5" ht="15">
      <c r="A27" s="2">
        <v>2.4</v>
      </c>
      <c r="B27" s="4" t="s">
        <v>48</v>
      </c>
      <c r="C27" s="6">
        <v>0.0288</v>
      </c>
      <c r="D27" s="8">
        <f>E7</f>
        <v>780.7</v>
      </c>
      <c r="E27" s="20">
        <f t="shared" si="0"/>
        <v>22.48416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780.7</v>
      </c>
      <c r="E28" s="20">
        <f t="shared" si="0"/>
        <v>182.05924000000002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780.7</v>
      </c>
      <c r="E29" s="20">
        <f t="shared" si="0"/>
        <v>36.61483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780.7</v>
      </c>
      <c r="E30" s="20">
        <f t="shared" si="0"/>
        <v>7.182440000000001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780.7</v>
      </c>
      <c r="E31" s="20">
        <f t="shared" si="0"/>
        <v>22.01574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780.7</v>
      </c>
      <c r="E32" s="20">
        <f t="shared" si="0"/>
        <v>37.78588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780.7</v>
      </c>
      <c r="E33" s="20">
        <f t="shared" si="0"/>
        <v>11.320150000000002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780.7</v>
      </c>
      <c r="E34" s="20">
        <f t="shared" si="0"/>
        <v>20.532410000000002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780.7</v>
      </c>
      <c r="E35" s="20">
        <f t="shared" si="0"/>
        <v>16.3947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780.7</v>
      </c>
      <c r="E36" s="20">
        <f t="shared" si="0"/>
        <v>15.535930000000002</v>
      </c>
    </row>
    <row r="37" spans="1:5" ht="15">
      <c r="A37" s="2">
        <v>2.14</v>
      </c>
      <c r="B37" s="4" t="s">
        <v>47</v>
      </c>
      <c r="C37" s="6"/>
      <c r="D37" s="8">
        <f>D34</f>
        <v>780.7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780.7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780.7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780.7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780.7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780.7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780.7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780.7</v>
      </c>
      <c r="E44" s="20">
        <f t="shared" si="0"/>
        <v>1927.7424444760002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780.7</v>
      </c>
      <c r="E45" s="20">
        <f t="shared" si="0"/>
        <v>1317.35318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780.7</v>
      </c>
      <c r="E46" s="20">
        <f t="shared" si="0"/>
        <v>345.14653316000005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780.7</v>
      </c>
      <c r="E47" s="20">
        <f t="shared" si="0"/>
        <v>166.24997131600003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780.7</v>
      </c>
      <c r="E48" s="20">
        <f t="shared" si="0"/>
        <v>16.55084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780.7</v>
      </c>
      <c r="E49" s="20">
        <f t="shared" si="0"/>
        <v>14.833300000000001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780.7</v>
      </c>
      <c r="E50" s="20">
        <f t="shared" si="0"/>
        <v>2.8105200000000004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780.7</v>
      </c>
      <c r="E51" s="20">
        <f t="shared" si="0"/>
        <v>64.7981</v>
      </c>
    </row>
    <row r="52" spans="1:5" ht="15">
      <c r="A52" s="2">
        <v>4.8</v>
      </c>
      <c r="B52" s="2" t="s">
        <v>53</v>
      </c>
      <c r="C52" s="6"/>
      <c r="D52" s="8">
        <f>D45</f>
        <v>780.7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780.7</v>
      </c>
      <c r="E53" s="20">
        <f t="shared" si="0"/>
        <v>801.7682824799998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780.7</v>
      </c>
      <c r="E54" s="20">
        <f t="shared" si="0"/>
        <v>356.93604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780.7</v>
      </c>
      <c r="E55" s="20">
        <f t="shared" si="0"/>
        <v>93.51724248000001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780.7</v>
      </c>
      <c r="E56" s="20">
        <f t="shared" si="0"/>
        <v>140.526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780.7</v>
      </c>
      <c r="E57" s="20">
        <f t="shared" si="0"/>
        <v>203.76270000000002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780.7</v>
      </c>
      <c r="E58" s="20">
        <f t="shared" si="0"/>
        <v>7.0263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780.7</v>
      </c>
      <c r="E59" s="20">
        <f t="shared" si="0"/>
        <v>1748.7680000000003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780.7</v>
      </c>
      <c r="E60" s="20">
        <f t="shared" si="0"/>
        <v>7.0263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780.7</v>
      </c>
      <c r="E61" s="20">
        <f t="shared" si="0"/>
        <v>7690.160344316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780.7</v>
      </c>
      <c r="E62" s="20">
        <f t="shared" si="0"/>
        <v>155.90579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780.7</v>
      </c>
      <c r="E63" s="20">
        <f t="shared" si="0"/>
        <v>23.385868499999997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780.7</v>
      </c>
      <c r="E64" s="20">
        <f t="shared" si="0"/>
        <v>7869.452002816</v>
      </c>
    </row>
    <row r="65" spans="1:5" ht="15">
      <c r="A65" s="2"/>
      <c r="B65" s="4" t="s">
        <v>57</v>
      </c>
      <c r="C65" s="19">
        <v>10.08</v>
      </c>
      <c r="D65" s="8">
        <f>D54</f>
        <v>780.7</v>
      </c>
      <c r="E65" s="20">
        <f t="shared" si="0"/>
        <v>7869.456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00390625" style="0" customWidth="1"/>
    <col min="3" max="4" width="9.140625" style="0" hidden="1" customWidth="1"/>
    <col min="5" max="5" width="23.7109375" style="0" customWidth="1"/>
  </cols>
  <sheetData>
    <row r="1" spans="1:5" ht="35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113</v>
      </c>
      <c r="B5" s="52"/>
      <c r="C5" s="52"/>
      <c r="D5" s="52"/>
      <c r="E5" s="52"/>
    </row>
    <row r="7" spans="1:5" ht="15">
      <c r="A7" s="54" t="s">
        <v>1</v>
      </c>
      <c r="B7" s="54"/>
      <c r="C7" s="33"/>
      <c r="D7" s="33"/>
      <c r="E7" s="34">
        <v>744.7</v>
      </c>
    </row>
    <row r="8" spans="1:5" ht="15">
      <c r="A8" s="54" t="s">
        <v>2</v>
      </c>
      <c r="B8" s="54"/>
      <c r="C8" s="33"/>
      <c r="D8" s="33"/>
      <c r="E8" s="34">
        <v>10.08</v>
      </c>
    </row>
    <row r="9" spans="1:5" ht="15">
      <c r="A9" s="55"/>
      <c r="B9" s="55"/>
      <c r="C9" s="33"/>
      <c r="D9" s="33"/>
      <c r="E9" s="38">
        <f>E7*E8</f>
        <v>7506.576000000001</v>
      </c>
    </row>
    <row r="10" spans="1:5" ht="48.75" customHeight="1">
      <c r="A10" s="36" t="s">
        <v>43</v>
      </c>
      <c r="B10" s="37" t="s">
        <v>3</v>
      </c>
      <c r="C10" s="53" t="s">
        <v>42</v>
      </c>
      <c r="D10" s="53"/>
      <c r="E10" s="53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744.7</v>
      </c>
      <c r="E11" s="20">
        <f aca="true" t="shared" si="0" ref="E11:E65">C11*D11</f>
        <v>1681.9829945600002</v>
      </c>
    </row>
    <row r="12" spans="1:5" ht="15">
      <c r="A12" s="2"/>
      <c r="B12" s="2" t="s">
        <v>4</v>
      </c>
      <c r="C12" s="14"/>
      <c r="D12" s="8">
        <f>E7</f>
        <v>744.7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744.7</v>
      </c>
      <c r="E13" s="20">
        <f t="shared" si="0"/>
        <v>1154.5828800000002</v>
      </c>
    </row>
    <row r="14" spans="1:5" ht="15">
      <c r="A14" s="2"/>
      <c r="B14" s="2" t="s">
        <v>5</v>
      </c>
      <c r="C14" s="6">
        <v>1.5504</v>
      </c>
      <c r="D14" s="8">
        <f>E7</f>
        <v>744.7</v>
      </c>
      <c r="E14" s="20">
        <f t="shared" si="0"/>
        <v>1154.5828800000002</v>
      </c>
    </row>
    <row r="15" spans="1:5" ht="15">
      <c r="A15" s="2"/>
      <c r="B15" s="2" t="s">
        <v>6</v>
      </c>
      <c r="C15" s="6"/>
      <c r="D15" s="8">
        <f>E7</f>
        <v>744.7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744.7</v>
      </c>
      <c r="E16" s="20">
        <f t="shared" si="0"/>
        <v>302.50071456000006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744.7</v>
      </c>
      <c r="E17" s="20">
        <f t="shared" si="0"/>
        <v>10.72368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744.7</v>
      </c>
      <c r="E18" s="20">
        <f t="shared" si="0"/>
        <v>83.55534</v>
      </c>
    </row>
    <row r="19" spans="1:5" ht="15">
      <c r="A19" s="2">
        <v>1.5</v>
      </c>
      <c r="B19" s="2" t="s">
        <v>9</v>
      </c>
      <c r="C19" s="6"/>
      <c r="D19" s="8">
        <f>E7</f>
        <v>744.7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744.7</v>
      </c>
      <c r="E20" s="20">
        <f t="shared" si="0"/>
        <v>55.8525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744.7</v>
      </c>
      <c r="E21" s="20">
        <f t="shared" si="0"/>
        <v>74.76788</v>
      </c>
    </row>
    <row r="22" spans="1:5" ht="15">
      <c r="A22" s="2">
        <v>1.8</v>
      </c>
      <c r="B22" s="2" t="s">
        <v>47</v>
      </c>
      <c r="C22" s="6"/>
      <c r="D22" s="8">
        <f>E7</f>
        <v>744.7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744.7</v>
      </c>
      <c r="E23" s="20">
        <f t="shared" si="0"/>
        <v>1375.08855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744.7</v>
      </c>
      <c r="E24" s="20">
        <f t="shared" si="0"/>
        <v>447.5647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744.7</v>
      </c>
      <c r="E25" s="20">
        <f t="shared" si="0"/>
        <v>160.92967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744.7</v>
      </c>
      <c r="E26" s="20">
        <f t="shared" si="0"/>
        <v>411.81910000000005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744.7</v>
      </c>
      <c r="E27" s="20">
        <f t="shared" si="0"/>
        <v>21.44736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744.7</v>
      </c>
      <c r="E28" s="20">
        <f t="shared" si="0"/>
        <v>173.66404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744.7</v>
      </c>
      <c r="E29" s="20">
        <f t="shared" si="0"/>
        <v>34.92643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744.7</v>
      </c>
      <c r="E30" s="20">
        <f t="shared" si="0"/>
        <v>6.851240000000001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744.7</v>
      </c>
      <c r="E31" s="20">
        <f t="shared" si="0"/>
        <v>21.00054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744.7</v>
      </c>
      <c r="E32" s="20">
        <f t="shared" si="0"/>
        <v>36.04348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744.7</v>
      </c>
      <c r="E33" s="20">
        <f t="shared" si="0"/>
        <v>10.798150000000001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744.7</v>
      </c>
      <c r="E34" s="20">
        <f t="shared" si="0"/>
        <v>19.585610000000003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744.7</v>
      </c>
      <c r="E35" s="20">
        <f t="shared" si="0"/>
        <v>15.638700000000002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744.7</v>
      </c>
      <c r="E36" s="20">
        <f t="shared" si="0"/>
        <v>14.819530000000002</v>
      </c>
    </row>
    <row r="37" spans="1:5" ht="15">
      <c r="A37" s="2">
        <v>2.14</v>
      </c>
      <c r="B37" s="4" t="s">
        <v>47</v>
      </c>
      <c r="C37" s="6"/>
      <c r="D37" s="8">
        <f>D34</f>
        <v>744.7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744.7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744.7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744.7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744.7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744.7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744.7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744.7</v>
      </c>
      <c r="E44" s="20">
        <f t="shared" si="0"/>
        <v>1838.8494919960003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744.7</v>
      </c>
      <c r="E45" s="20">
        <f t="shared" si="0"/>
        <v>1256.60678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744.7</v>
      </c>
      <c r="E46" s="20">
        <f t="shared" si="0"/>
        <v>329.23097636000006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744.7</v>
      </c>
      <c r="E47" s="20">
        <f t="shared" si="0"/>
        <v>158.583775636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744.7</v>
      </c>
      <c r="E48" s="20">
        <f t="shared" si="0"/>
        <v>15.787640000000001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744.7</v>
      </c>
      <c r="E49" s="20">
        <f t="shared" si="0"/>
        <v>14.1493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744.7</v>
      </c>
      <c r="E50" s="20">
        <f t="shared" si="0"/>
        <v>2.6809200000000004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744.7</v>
      </c>
      <c r="E51" s="20">
        <f t="shared" si="0"/>
        <v>61.810100000000006</v>
      </c>
    </row>
    <row r="52" spans="1:5" ht="15">
      <c r="A52" s="2">
        <v>4.8</v>
      </c>
      <c r="B52" s="2" t="s">
        <v>53</v>
      </c>
      <c r="C52" s="6"/>
      <c r="D52" s="8">
        <f>D45</f>
        <v>744.7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744.7</v>
      </c>
      <c r="E53" s="20">
        <f t="shared" si="0"/>
        <v>764.7967720799999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744.7</v>
      </c>
      <c r="E54" s="20">
        <f t="shared" si="0"/>
        <v>340.47684000000004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744.7</v>
      </c>
      <c r="E55" s="20">
        <f t="shared" si="0"/>
        <v>89.20493208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744.7</v>
      </c>
      <c r="E56" s="20">
        <f t="shared" si="0"/>
        <v>134.046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744.7</v>
      </c>
      <c r="E57" s="20">
        <f t="shared" si="0"/>
        <v>194.3667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744.7</v>
      </c>
      <c r="E58" s="20">
        <f t="shared" si="0"/>
        <v>6.7023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744.7</v>
      </c>
      <c r="E59" s="20">
        <f t="shared" si="0"/>
        <v>1668.1280000000002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744.7</v>
      </c>
      <c r="E60" s="20">
        <f t="shared" si="0"/>
        <v>6.7023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744.7</v>
      </c>
      <c r="E61" s="20">
        <f t="shared" si="0"/>
        <v>7335.5481086360005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744.7</v>
      </c>
      <c r="E62" s="20">
        <f t="shared" si="0"/>
        <v>148.71659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744.7</v>
      </c>
      <c r="E63" s="20">
        <f t="shared" si="0"/>
        <v>22.307488499999998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744.7</v>
      </c>
      <c r="E64" s="20">
        <f t="shared" si="0"/>
        <v>7506.572187136</v>
      </c>
    </row>
    <row r="65" spans="1:5" ht="15">
      <c r="A65" s="2"/>
      <c r="B65" s="4" t="s">
        <v>57</v>
      </c>
      <c r="C65" s="19">
        <v>10.08</v>
      </c>
      <c r="D65" s="8">
        <f>D54</f>
        <v>744.7</v>
      </c>
      <c r="E65" s="20">
        <f t="shared" si="0"/>
        <v>7506.576000000001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4" width="9.140625" style="0" hidden="1" customWidth="1"/>
    <col min="5" max="5" width="28.00390625" style="0" customWidth="1"/>
  </cols>
  <sheetData>
    <row r="1" spans="1:5" ht="35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114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2127.6</v>
      </c>
    </row>
    <row r="8" spans="1:5" ht="15">
      <c r="A8" s="50" t="s">
        <v>2</v>
      </c>
      <c r="B8" s="50"/>
      <c r="C8" s="8"/>
      <c r="D8" s="8"/>
      <c r="E8" s="9">
        <v>12.46</v>
      </c>
    </row>
    <row r="9" spans="1:5" ht="15">
      <c r="A9" s="51"/>
      <c r="B9" s="51"/>
      <c r="C9" s="8"/>
      <c r="D9" s="8"/>
      <c r="E9" s="21">
        <f>E7*E8</f>
        <v>26509.896</v>
      </c>
    </row>
    <row r="10" spans="1:5" ht="42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1.5689073999999998</v>
      </c>
      <c r="D11" s="8">
        <v>2127.6</v>
      </c>
      <c r="E11" s="20">
        <f aca="true" t="shared" si="0" ref="E11:E65">C11*D11</f>
        <v>3338.0073842399997</v>
      </c>
    </row>
    <row r="12" spans="1:5" ht="15">
      <c r="A12" s="2"/>
      <c r="B12" s="2" t="s">
        <v>4</v>
      </c>
      <c r="C12" s="28"/>
      <c r="D12" s="8">
        <f>E7</f>
        <v>2127.6</v>
      </c>
      <c r="E12" s="20"/>
    </row>
    <row r="13" spans="1:5" ht="15">
      <c r="A13" s="3">
        <v>1.1</v>
      </c>
      <c r="B13" s="2" t="s">
        <v>45</v>
      </c>
      <c r="C13" s="5">
        <f>C14+C15</f>
        <v>0.9027</v>
      </c>
      <c r="D13" s="8">
        <f>E7</f>
        <v>2127.6</v>
      </c>
      <c r="E13" s="20">
        <f t="shared" si="0"/>
        <v>1920.5845199999999</v>
      </c>
    </row>
    <row r="14" spans="1:5" ht="15">
      <c r="A14" s="2"/>
      <c r="B14" s="2" t="s">
        <v>5</v>
      </c>
      <c r="C14" s="6">
        <v>0.9027</v>
      </c>
      <c r="D14" s="8">
        <f>E7</f>
        <v>2127.6</v>
      </c>
      <c r="E14" s="20">
        <f t="shared" si="0"/>
        <v>1920.5845199999999</v>
      </c>
    </row>
    <row r="15" spans="1:5" ht="15">
      <c r="A15" s="2"/>
      <c r="B15" s="2" t="s">
        <v>6</v>
      </c>
      <c r="C15" s="6"/>
      <c r="D15" s="8">
        <f>E7</f>
        <v>2127.6</v>
      </c>
      <c r="E15" s="20"/>
    </row>
    <row r="16" spans="1:5" ht="15">
      <c r="A16" s="2">
        <v>1.2</v>
      </c>
      <c r="B16" s="4" t="s">
        <v>46</v>
      </c>
      <c r="C16" s="6">
        <f>(C14+C15)*0.262</f>
        <v>0.2365074</v>
      </c>
      <c r="D16" s="8">
        <f>E7</f>
        <v>2127.6</v>
      </c>
      <c r="E16" s="20">
        <f t="shared" si="0"/>
        <v>503.19314424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2127.6</v>
      </c>
      <c r="E17" s="20">
        <f t="shared" si="0"/>
        <v>16.808040000000002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2127.6</v>
      </c>
      <c r="E18" s="20">
        <f t="shared" si="0"/>
        <v>130.42188</v>
      </c>
    </row>
    <row r="19" spans="1:5" ht="15">
      <c r="A19" s="2">
        <v>1.5</v>
      </c>
      <c r="B19" s="2" t="s">
        <v>9</v>
      </c>
      <c r="C19" s="6"/>
      <c r="D19" s="8">
        <f>E7</f>
        <v>2127.6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2127.6</v>
      </c>
      <c r="E20" s="20">
        <f t="shared" si="0"/>
        <v>159.57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2127.6</v>
      </c>
      <c r="E21" s="20">
        <f t="shared" si="0"/>
        <v>213.61104</v>
      </c>
    </row>
    <row r="22" spans="1:5" ht="15">
      <c r="A22" s="2">
        <v>1.8</v>
      </c>
      <c r="B22" s="2" t="s">
        <v>47</v>
      </c>
      <c r="C22" s="6">
        <v>0.1851</v>
      </c>
      <c r="D22" s="8">
        <f>E7</f>
        <v>2127.6</v>
      </c>
      <c r="E22" s="20">
        <f t="shared" si="0"/>
        <v>393.81875999999994</v>
      </c>
    </row>
    <row r="23" spans="1:5" ht="15">
      <c r="A23" s="15">
        <v>2</v>
      </c>
      <c r="B23" s="2" t="s">
        <v>12</v>
      </c>
      <c r="C23" s="13">
        <f>SUM(C24:C37)</f>
        <v>2.5140999999999996</v>
      </c>
      <c r="D23" s="8">
        <f>E7</f>
        <v>2127.6</v>
      </c>
      <c r="E23" s="20">
        <f t="shared" si="0"/>
        <v>5348.9991599999985</v>
      </c>
    </row>
    <row r="24" spans="1:5" ht="15">
      <c r="A24" s="2">
        <v>2.1</v>
      </c>
      <c r="B24" s="2" t="s">
        <v>13</v>
      </c>
      <c r="C24" s="6">
        <v>0.5524</v>
      </c>
      <c r="D24" s="8">
        <f>E7</f>
        <v>2127.6</v>
      </c>
      <c r="E24" s="20">
        <f t="shared" si="0"/>
        <v>1175.28624</v>
      </c>
    </row>
    <row r="25" spans="1:5" ht="15">
      <c r="A25" s="2">
        <v>2.2</v>
      </c>
      <c r="B25" s="2" t="s">
        <v>14</v>
      </c>
      <c r="C25" s="6">
        <v>0.1986</v>
      </c>
      <c r="D25" s="8">
        <f>E7</f>
        <v>2127.6</v>
      </c>
      <c r="E25" s="20">
        <f t="shared" si="0"/>
        <v>422.54136</v>
      </c>
    </row>
    <row r="26" spans="1:5" ht="15">
      <c r="A26" s="2">
        <v>2.3</v>
      </c>
      <c r="B26" s="4" t="s">
        <v>15</v>
      </c>
      <c r="C26" s="6">
        <v>1.306</v>
      </c>
      <c r="D26" s="8">
        <f>E7</f>
        <v>2127.6</v>
      </c>
      <c r="E26" s="20">
        <f t="shared" si="0"/>
        <v>2778.6456</v>
      </c>
    </row>
    <row r="27" spans="1:5" ht="23.25">
      <c r="A27" s="2">
        <v>2.4</v>
      </c>
      <c r="B27" s="4" t="s">
        <v>48</v>
      </c>
      <c r="C27" s="6">
        <v>0.0176</v>
      </c>
      <c r="D27" s="8">
        <f>E7</f>
        <v>2127.6</v>
      </c>
      <c r="E27" s="20">
        <f t="shared" si="0"/>
        <v>37.44576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2127.6</v>
      </c>
      <c r="E28" s="20">
        <f t="shared" si="0"/>
        <v>496.15631999999994</v>
      </c>
    </row>
    <row r="29" spans="1:5" ht="15">
      <c r="A29" s="2">
        <v>2.6</v>
      </c>
      <c r="B29" s="2" t="s">
        <v>49</v>
      </c>
      <c r="C29" s="6">
        <v>0.067</v>
      </c>
      <c r="D29" s="8">
        <f>E7</f>
        <v>2127.6</v>
      </c>
      <c r="E29" s="20">
        <f t="shared" si="0"/>
        <v>142.5492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2127.6</v>
      </c>
      <c r="E30" s="20">
        <f t="shared" si="0"/>
        <v>19.573919999999998</v>
      </c>
    </row>
    <row r="31" spans="1:5" ht="15">
      <c r="A31" s="2">
        <v>2.8</v>
      </c>
      <c r="B31" s="2" t="s">
        <v>50</v>
      </c>
      <c r="C31" s="6"/>
      <c r="D31" s="8">
        <f>D30</f>
        <v>2127.6</v>
      </c>
      <c r="E31" s="20"/>
    </row>
    <row r="32" spans="1:5" ht="15">
      <c r="A32" s="2">
        <v>2.9</v>
      </c>
      <c r="B32" s="2" t="s">
        <v>18</v>
      </c>
      <c r="C32" s="6">
        <v>0.0484</v>
      </c>
      <c r="D32" s="8">
        <f>D30</f>
        <v>2127.6</v>
      </c>
      <c r="E32" s="20">
        <f t="shared" si="0"/>
        <v>102.97583999999999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2127.6</v>
      </c>
      <c r="E33" s="20">
        <f t="shared" si="0"/>
        <v>30.8502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2127.6</v>
      </c>
      <c r="E34" s="20">
        <f t="shared" si="0"/>
        <v>55.95588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2127.6</v>
      </c>
      <c r="E35" s="20">
        <f t="shared" si="0"/>
        <v>44.6796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2127.6</v>
      </c>
      <c r="E36" s="20">
        <f t="shared" si="0"/>
        <v>42.339240000000004</v>
      </c>
    </row>
    <row r="37" spans="1:5" ht="15">
      <c r="A37" s="2">
        <v>2.14</v>
      </c>
      <c r="B37" s="4" t="s">
        <v>47</v>
      </c>
      <c r="C37" s="6"/>
      <c r="D37" s="8">
        <f>D34</f>
        <v>2127.6</v>
      </c>
      <c r="E37" s="20"/>
    </row>
    <row r="38" spans="1:5" ht="23.25">
      <c r="A38" s="15">
        <v>3</v>
      </c>
      <c r="B38" s="4" t="s">
        <v>23</v>
      </c>
      <c r="C38" s="13">
        <f>SUM(C39:C43)</f>
        <v>2.347</v>
      </c>
      <c r="D38" s="8">
        <f>D35</f>
        <v>2127.6</v>
      </c>
      <c r="E38" s="20">
        <f t="shared" si="0"/>
        <v>4993.477199999999</v>
      </c>
    </row>
    <row r="39" spans="1:5" ht="15">
      <c r="A39" s="2">
        <v>3.1</v>
      </c>
      <c r="B39" s="2" t="s">
        <v>24</v>
      </c>
      <c r="C39" s="6">
        <v>2.28</v>
      </c>
      <c r="D39" s="8">
        <f>D38</f>
        <v>2127.6</v>
      </c>
      <c r="E39" s="20">
        <f t="shared" si="0"/>
        <v>4850.927999999999</v>
      </c>
    </row>
    <row r="40" spans="1:5" ht="15">
      <c r="A40" s="2">
        <v>3.2</v>
      </c>
      <c r="B40" s="2" t="s">
        <v>25</v>
      </c>
      <c r="C40" s="6">
        <v>0.0217</v>
      </c>
      <c r="D40" s="8">
        <f>D39</f>
        <v>2127.6</v>
      </c>
      <c r="E40" s="20">
        <f t="shared" si="0"/>
        <v>46.16892</v>
      </c>
    </row>
    <row r="41" spans="1:5" ht="15">
      <c r="A41" s="2">
        <v>3.3</v>
      </c>
      <c r="B41" s="2" t="s">
        <v>26</v>
      </c>
      <c r="C41" s="6">
        <v>0.0246</v>
      </c>
      <c r="D41" s="8">
        <f>D39</f>
        <v>2127.6</v>
      </c>
      <c r="E41" s="20">
        <f t="shared" si="0"/>
        <v>52.33896</v>
      </c>
    </row>
    <row r="42" spans="1:5" ht="15">
      <c r="A42" s="2">
        <v>3.4</v>
      </c>
      <c r="B42" s="2" t="s">
        <v>27</v>
      </c>
      <c r="C42" s="6">
        <v>0.0009</v>
      </c>
      <c r="D42" s="8">
        <f>D39</f>
        <v>2127.6</v>
      </c>
      <c r="E42" s="20">
        <f t="shared" si="0"/>
        <v>1.9148399999999999</v>
      </c>
    </row>
    <row r="43" spans="1:5" ht="15">
      <c r="A43" s="2">
        <v>3.5</v>
      </c>
      <c r="B43" s="2" t="s">
        <v>28</v>
      </c>
      <c r="C43" s="6">
        <v>0.0198</v>
      </c>
      <c r="D43" s="8">
        <f>D39</f>
        <v>2127.6</v>
      </c>
      <c r="E43" s="20">
        <f t="shared" si="0"/>
        <v>42.12648</v>
      </c>
    </row>
    <row r="44" spans="1:5" ht="23.25">
      <c r="A44" s="15">
        <v>4</v>
      </c>
      <c r="B44" s="4" t="s">
        <v>29</v>
      </c>
      <c r="C44" s="13">
        <f>SUM(C45:C52)</f>
        <v>2.2794847000000003</v>
      </c>
      <c r="D44" s="8">
        <f>D41</f>
        <v>2127.6</v>
      </c>
      <c r="E44" s="20">
        <f t="shared" si="0"/>
        <v>4849.831647720001</v>
      </c>
    </row>
    <row r="45" spans="1:5" ht="23.25">
      <c r="A45" s="2">
        <v>4.1</v>
      </c>
      <c r="B45" s="4" t="s">
        <v>52</v>
      </c>
      <c r="C45" s="6">
        <v>1.4335</v>
      </c>
      <c r="D45" s="8">
        <f>D43</f>
        <v>2127.6</v>
      </c>
      <c r="E45" s="20">
        <f t="shared" si="0"/>
        <v>3049.9146</v>
      </c>
    </row>
    <row r="46" spans="1:5" ht="15">
      <c r="A46" s="2">
        <v>4.2</v>
      </c>
      <c r="B46" s="4" t="s">
        <v>46</v>
      </c>
      <c r="C46" s="6">
        <f>C45*0.262</f>
        <v>0.375577</v>
      </c>
      <c r="D46" s="8">
        <f>D43</f>
        <v>2127.6</v>
      </c>
      <c r="E46" s="20">
        <f t="shared" si="0"/>
        <v>799.0776251999999</v>
      </c>
    </row>
    <row r="47" spans="1:5" ht="15">
      <c r="A47" s="2">
        <v>4.3</v>
      </c>
      <c r="B47" s="2" t="s">
        <v>30</v>
      </c>
      <c r="C47" s="6">
        <f>(C45+C46)*0.1</f>
        <v>0.1809077</v>
      </c>
      <c r="D47" s="8">
        <f>D43</f>
        <v>2127.6</v>
      </c>
      <c r="E47" s="20">
        <f t="shared" si="0"/>
        <v>384.89922251999997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2127.6</v>
      </c>
      <c r="E48" s="20">
        <f t="shared" si="0"/>
        <v>45.10512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2127.6</v>
      </c>
      <c r="E49" s="20">
        <f t="shared" si="0"/>
        <v>40.4244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2127.6</v>
      </c>
      <c r="E50" s="20">
        <f t="shared" si="0"/>
        <v>7.65936</v>
      </c>
    </row>
    <row r="51" spans="1:5" ht="15">
      <c r="A51" s="2">
        <v>4.7</v>
      </c>
      <c r="B51" s="2" t="s">
        <v>34</v>
      </c>
      <c r="C51" s="6">
        <v>0.0823</v>
      </c>
      <c r="D51" s="8">
        <f>D44</f>
        <v>2127.6</v>
      </c>
      <c r="E51" s="20">
        <f t="shared" si="0"/>
        <v>175.10147999999998</v>
      </c>
    </row>
    <row r="52" spans="1:5" ht="15">
      <c r="A52" s="2">
        <v>4.8</v>
      </c>
      <c r="B52" s="2" t="s">
        <v>53</v>
      </c>
      <c r="C52" s="6">
        <v>0.1634</v>
      </c>
      <c r="D52" s="8">
        <f>D45</f>
        <v>2127.6</v>
      </c>
      <c r="E52" s="20">
        <f t="shared" si="0"/>
        <v>347.64984</v>
      </c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2127.6</v>
      </c>
      <c r="E53" s="20">
        <f t="shared" si="0"/>
        <v>2185.0162646399995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2127.6</v>
      </c>
      <c r="E54" s="20">
        <f t="shared" si="0"/>
        <v>972.73872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2127.6</v>
      </c>
      <c r="E55" s="20">
        <f t="shared" si="0"/>
        <v>254.85754464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2127.6</v>
      </c>
      <c r="E56" s="20">
        <f t="shared" si="0"/>
        <v>382.96799999999996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2127.6</v>
      </c>
      <c r="E57" s="20">
        <f t="shared" si="0"/>
        <v>555.3036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2127.6</v>
      </c>
      <c r="E58" s="20">
        <f t="shared" si="0"/>
        <v>19.1484</v>
      </c>
    </row>
    <row r="59" spans="1:5" ht="15">
      <c r="A59" s="15">
        <v>6</v>
      </c>
      <c r="B59" s="4" t="s">
        <v>55</v>
      </c>
      <c r="C59" s="13">
        <v>2.2401</v>
      </c>
      <c r="D59" s="8">
        <f>D48</f>
        <v>2127.6</v>
      </c>
      <c r="E59" s="20">
        <f t="shared" si="0"/>
        <v>4766.03676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2127.6</v>
      </c>
      <c r="E60" s="20">
        <f t="shared" si="0"/>
        <v>19.1484</v>
      </c>
    </row>
    <row r="61" spans="1:5" ht="15">
      <c r="A61" s="15">
        <v>8</v>
      </c>
      <c r="B61" s="2" t="s">
        <v>39</v>
      </c>
      <c r="C61" s="18">
        <f>C60+C59+C53+C44+C38+C23+C11</f>
        <v>11.985578499999999</v>
      </c>
      <c r="D61" s="8">
        <f>D50</f>
        <v>2127.6</v>
      </c>
      <c r="E61" s="20">
        <f t="shared" si="0"/>
        <v>25500.516816599997</v>
      </c>
    </row>
    <row r="62" spans="1:5" ht="15">
      <c r="A62" s="15">
        <v>9</v>
      </c>
      <c r="B62" s="2" t="s">
        <v>40</v>
      </c>
      <c r="C62" s="6">
        <v>0.4125</v>
      </c>
      <c r="D62" s="8">
        <f>D52</f>
        <v>2127.6</v>
      </c>
      <c r="E62" s="20">
        <f t="shared" si="0"/>
        <v>877.6349999999999</v>
      </c>
    </row>
    <row r="63" spans="1:5" ht="15">
      <c r="A63" s="15">
        <v>10</v>
      </c>
      <c r="B63" s="2" t="s">
        <v>56</v>
      </c>
      <c r="C63" s="6">
        <f>C62*15%</f>
        <v>0.06187499999999999</v>
      </c>
      <c r="D63" s="8">
        <f>D52</f>
        <v>2127.6</v>
      </c>
      <c r="E63" s="20">
        <f t="shared" si="0"/>
        <v>131.64524999999998</v>
      </c>
    </row>
    <row r="64" spans="1:5" ht="15">
      <c r="A64" s="15">
        <v>11</v>
      </c>
      <c r="B64" s="15" t="s">
        <v>41</v>
      </c>
      <c r="C64" s="13">
        <f>C61+C62+C63</f>
        <v>12.4599535</v>
      </c>
      <c r="D64" s="8">
        <f>D53</f>
        <v>2127.6</v>
      </c>
      <c r="E64" s="20">
        <f t="shared" si="0"/>
        <v>26509.797066599996</v>
      </c>
    </row>
    <row r="65" spans="1:5" ht="15">
      <c r="A65" s="2"/>
      <c r="B65" s="4" t="s">
        <v>57</v>
      </c>
      <c r="C65" s="19">
        <v>12.46</v>
      </c>
      <c r="D65" s="8">
        <f>D54</f>
        <v>2127.6</v>
      </c>
      <c r="E65" s="20">
        <f t="shared" si="0"/>
        <v>26509.896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Layout" workbookViewId="0" topLeftCell="A1">
      <selection activeCell="A3" sqref="A3:E3"/>
    </sheetView>
  </sheetViews>
  <sheetFormatPr defaultColWidth="9.140625" defaultRowHeight="15"/>
  <cols>
    <col min="1" max="1" width="16.140625" style="0" customWidth="1"/>
    <col min="2" max="2" width="40.8515625" style="0" customWidth="1"/>
    <col min="3" max="3" width="12.421875" style="0" hidden="1" customWidth="1"/>
    <col min="4" max="4" width="17.00390625" style="0" hidden="1" customWidth="1"/>
    <col min="5" max="5" width="24.140625" style="0" customWidth="1"/>
  </cols>
  <sheetData>
    <row r="1" spans="1:5" ht="34.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60</v>
      </c>
      <c r="B5" s="52"/>
      <c r="C5" s="52"/>
      <c r="D5" s="52"/>
      <c r="E5" s="52"/>
    </row>
    <row r="6" spans="1:5" ht="15">
      <c r="A6" s="1"/>
      <c r="B6" s="1"/>
      <c r="C6" s="1"/>
      <c r="D6" s="1"/>
      <c r="E6" s="1"/>
    </row>
    <row r="7" spans="1:5" ht="15">
      <c r="A7" s="48" t="s">
        <v>0</v>
      </c>
      <c r="B7" s="48"/>
      <c r="C7" s="48"/>
      <c r="D7" s="48"/>
      <c r="E7" s="48"/>
    </row>
    <row r="8" spans="1:5" ht="15">
      <c r="A8" s="50" t="s">
        <v>1</v>
      </c>
      <c r="B8" s="50"/>
      <c r="C8" s="8"/>
      <c r="D8" s="8"/>
      <c r="E8" s="9">
        <v>4401.3</v>
      </c>
    </row>
    <row r="9" spans="1:5" ht="15">
      <c r="A9" s="50" t="s">
        <v>2</v>
      </c>
      <c r="B9" s="50"/>
      <c r="C9" s="8"/>
      <c r="D9" s="8"/>
      <c r="E9" s="9">
        <v>10.08</v>
      </c>
    </row>
    <row r="10" spans="1:5" ht="15">
      <c r="A10" s="51"/>
      <c r="B10" s="51"/>
      <c r="C10" s="8"/>
      <c r="D10" s="8"/>
      <c r="E10" s="21">
        <f>E8*E9</f>
        <v>44365.104</v>
      </c>
    </row>
    <row r="11" spans="1:5" ht="68.25" customHeight="1">
      <c r="A11" s="10" t="s">
        <v>43</v>
      </c>
      <c r="B11" s="11" t="s">
        <v>3</v>
      </c>
      <c r="C11" s="49" t="s">
        <v>42</v>
      </c>
      <c r="D11" s="49"/>
      <c r="E11" s="49"/>
    </row>
    <row r="12" spans="1:5" ht="23.25">
      <c r="A12" s="12">
        <v>1</v>
      </c>
      <c r="B12" s="4" t="s">
        <v>44</v>
      </c>
      <c r="C12" s="13">
        <f>SUM(C15:C23)</f>
        <v>2.2586048</v>
      </c>
      <c r="D12" s="8">
        <v>4401.3</v>
      </c>
      <c r="E12" s="20">
        <f>C12*D12</f>
        <v>9940.797306240001</v>
      </c>
    </row>
    <row r="13" spans="1:5" ht="15">
      <c r="A13" s="2"/>
      <c r="B13" s="2" t="s">
        <v>4</v>
      </c>
      <c r="C13" s="14"/>
      <c r="D13" s="8">
        <f>E8</f>
        <v>4401.3</v>
      </c>
      <c r="E13" s="20"/>
    </row>
    <row r="14" spans="1:5" ht="15">
      <c r="A14" s="3">
        <v>1.1</v>
      </c>
      <c r="B14" s="2" t="s">
        <v>45</v>
      </c>
      <c r="C14" s="5">
        <f>C15+C16</f>
        <v>1.5504</v>
      </c>
      <c r="D14" s="8">
        <f>E8</f>
        <v>4401.3</v>
      </c>
      <c r="E14" s="20">
        <f aca="true" t="shared" si="0" ref="E14:E67">C14*D14</f>
        <v>6823.77552</v>
      </c>
    </row>
    <row r="15" spans="1:5" ht="15">
      <c r="A15" s="2"/>
      <c r="B15" s="2" t="s">
        <v>5</v>
      </c>
      <c r="C15" s="6">
        <v>1.5504</v>
      </c>
      <c r="D15" s="8">
        <f>E8</f>
        <v>4401.3</v>
      </c>
      <c r="E15" s="20">
        <f t="shared" si="0"/>
        <v>6823.77552</v>
      </c>
    </row>
    <row r="16" spans="1:5" ht="15">
      <c r="A16" s="2"/>
      <c r="B16" s="2" t="s">
        <v>6</v>
      </c>
      <c r="C16" s="6"/>
      <c r="D16" s="8">
        <f>E8</f>
        <v>4401.3</v>
      </c>
      <c r="E16" s="20"/>
    </row>
    <row r="17" spans="1:5" ht="15">
      <c r="A17" s="2">
        <v>1.2</v>
      </c>
      <c r="B17" s="4" t="s">
        <v>46</v>
      </c>
      <c r="C17" s="6">
        <f>(C15+C16)*0.262</f>
        <v>0.40620480000000003</v>
      </c>
      <c r="D17" s="8">
        <f>E8</f>
        <v>4401.3</v>
      </c>
      <c r="E17" s="20">
        <f t="shared" si="0"/>
        <v>1787.8291862400001</v>
      </c>
    </row>
    <row r="18" spans="1:5" ht="15">
      <c r="A18" s="2">
        <v>1.3</v>
      </c>
      <c r="B18" s="2" t="s">
        <v>7</v>
      </c>
      <c r="C18" s="7">
        <v>0.0144</v>
      </c>
      <c r="D18" s="8">
        <f>E8</f>
        <v>4401.3</v>
      </c>
      <c r="E18" s="20">
        <f t="shared" si="0"/>
        <v>63.37872</v>
      </c>
    </row>
    <row r="19" spans="1:5" ht="15">
      <c r="A19" s="2">
        <v>1.4</v>
      </c>
      <c r="B19" s="2" t="s">
        <v>8</v>
      </c>
      <c r="C19" s="7">
        <v>0.1122</v>
      </c>
      <c r="D19" s="8">
        <f>E8</f>
        <v>4401.3</v>
      </c>
      <c r="E19" s="20">
        <f t="shared" si="0"/>
        <v>493.82586</v>
      </c>
    </row>
    <row r="20" spans="1:5" ht="15">
      <c r="A20" s="2">
        <v>1.5</v>
      </c>
      <c r="B20" s="2" t="s">
        <v>9</v>
      </c>
      <c r="C20" s="6"/>
      <c r="D20" s="8">
        <f>E8</f>
        <v>4401.3</v>
      </c>
      <c r="E20" s="20"/>
    </row>
    <row r="21" spans="1:5" ht="15">
      <c r="A21" s="2">
        <v>1.6</v>
      </c>
      <c r="B21" s="2" t="s">
        <v>10</v>
      </c>
      <c r="C21" s="6">
        <v>0.075</v>
      </c>
      <c r="D21" s="8">
        <f>E8</f>
        <v>4401.3</v>
      </c>
      <c r="E21" s="20">
        <f t="shared" si="0"/>
        <v>330.0975</v>
      </c>
    </row>
    <row r="22" spans="1:5" ht="15">
      <c r="A22" s="2">
        <v>1.7</v>
      </c>
      <c r="B22" s="2" t="s">
        <v>11</v>
      </c>
      <c r="C22" s="7">
        <v>0.1004</v>
      </c>
      <c r="D22" s="8">
        <f>E8</f>
        <v>4401.3</v>
      </c>
      <c r="E22" s="20">
        <f t="shared" si="0"/>
        <v>441.89052000000004</v>
      </c>
    </row>
    <row r="23" spans="1:5" ht="15">
      <c r="A23" s="2">
        <v>1.8</v>
      </c>
      <c r="B23" s="2" t="s">
        <v>47</v>
      </c>
      <c r="C23" s="6"/>
      <c r="D23" s="8">
        <f>E8</f>
        <v>4401.3</v>
      </c>
      <c r="E23" s="20"/>
    </row>
    <row r="24" spans="1:5" ht="15">
      <c r="A24" s="15">
        <v>2</v>
      </c>
      <c r="B24" s="2" t="s">
        <v>12</v>
      </c>
      <c r="C24" s="13">
        <f>SUM(C25:C38)</f>
        <v>1.8464999999999998</v>
      </c>
      <c r="D24" s="8">
        <f>E8</f>
        <v>4401.3</v>
      </c>
      <c r="E24" s="20">
        <f t="shared" si="0"/>
        <v>8127.00045</v>
      </c>
    </row>
    <row r="25" spans="1:5" ht="15">
      <c r="A25" s="2">
        <v>2.1</v>
      </c>
      <c r="B25" s="2" t="s">
        <v>13</v>
      </c>
      <c r="C25" s="6">
        <v>0.601</v>
      </c>
      <c r="D25" s="8">
        <f>E8</f>
        <v>4401.3</v>
      </c>
      <c r="E25" s="20">
        <f t="shared" si="0"/>
        <v>2645.1813</v>
      </c>
    </row>
    <row r="26" spans="1:5" ht="15">
      <c r="A26" s="2">
        <v>2.2</v>
      </c>
      <c r="B26" s="2" t="s">
        <v>14</v>
      </c>
      <c r="C26" s="6">
        <v>0.2161</v>
      </c>
      <c r="D26" s="8">
        <f>E8</f>
        <v>4401.3</v>
      </c>
      <c r="E26" s="20">
        <f t="shared" si="0"/>
        <v>951.1209299999999</v>
      </c>
    </row>
    <row r="27" spans="1:5" ht="23.25">
      <c r="A27" s="2">
        <v>2.3</v>
      </c>
      <c r="B27" s="4" t="s">
        <v>15</v>
      </c>
      <c r="C27" s="6">
        <v>0.553</v>
      </c>
      <c r="D27" s="8">
        <f>E8</f>
        <v>4401.3</v>
      </c>
      <c r="E27" s="20">
        <f t="shared" si="0"/>
        <v>2433.9189</v>
      </c>
    </row>
    <row r="28" spans="1:5" ht="23.25">
      <c r="A28" s="2">
        <v>2.4</v>
      </c>
      <c r="B28" s="4" t="s">
        <v>48</v>
      </c>
      <c r="C28" s="6">
        <v>0.0288</v>
      </c>
      <c r="D28" s="8">
        <f>E8</f>
        <v>4401.3</v>
      </c>
      <c r="E28" s="20">
        <f t="shared" si="0"/>
        <v>126.75744</v>
      </c>
    </row>
    <row r="29" spans="1:5" ht="15">
      <c r="A29" s="2">
        <v>2.5</v>
      </c>
      <c r="B29" s="2" t="s">
        <v>16</v>
      </c>
      <c r="C29" s="6">
        <v>0.2332</v>
      </c>
      <c r="D29" s="16">
        <f>E8</f>
        <v>4401.3</v>
      </c>
      <c r="E29" s="20">
        <f t="shared" si="0"/>
        <v>1026.38316</v>
      </c>
    </row>
    <row r="30" spans="1:5" ht="15">
      <c r="A30" s="2">
        <v>2.6</v>
      </c>
      <c r="B30" s="2" t="s">
        <v>49</v>
      </c>
      <c r="C30" s="6">
        <v>0.0469</v>
      </c>
      <c r="D30" s="8">
        <f>E8</f>
        <v>4401.3</v>
      </c>
      <c r="E30" s="20">
        <f t="shared" si="0"/>
        <v>206.42096999999998</v>
      </c>
    </row>
    <row r="31" spans="1:5" ht="23.25">
      <c r="A31" s="2">
        <v>2.7</v>
      </c>
      <c r="B31" s="4" t="s">
        <v>17</v>
      </c>
      <c r="C31" s="6">
        <v>0.0092</v>
      </c>
      <c r="D31" s="8">
        <f>D30</f>
        <v>4401.3</v>
      </c>
      <c r="E31" s="20">
        <f t="shared" si="0"/>
        <v>40.49196</v>
      </c>
    </row>
    <row r="32" spans="1:5" ht="15">
      <c r="A32" s="2">
        <v>2.8</v>
      </c>
      <c r="B32" s="2" t="s">
        <v>50</v>
      </c>
      <c r="C32" s="6">
        <v>0.0282</v>
      </c>
      <c r="D32" s="8">
        <f>D31</f>
        <v>4401.3</v>
      </c>
      <c r="E32" s="20">
        <f t="shared" si="0"/>
        <v>124.11666</v>
      </c>
    </row>
    <row r="33" spans="1:5" ht="15">
      <c r="A33" s="2">
        <v>2.9</v>
      </c>
      <c r="B33" s="2" t="s">
        <v>18</v>
      </c>
      <c r="C33" s="6">
        <v>0.0484</v>
      </c>
      <c r="D33" s="8">
        <f>D31</f>
        <v>4401.3</v>
      </c>
      <c r="E33" s="20">
        <f t="shared" si="0"/>
        <v>213.02292</v>
      </c>
    </row>
    <row r="34" spans="1:5" ht="15">
      <c r="A34" s="17" t="s">
        <v>51</v>
      </c>
      <c r="B34" s="2" t="s">
        <v>19</v>
      </c>
      <c r="C34" s="6">
        <v>0.0145</v>
      </c>
      <c r="D34" s="8">
        <f>D31</f>
        <v>4401.3</v>
      </c>
      <c r="E34" s="20">
        <f t="shared" si="0"/>
        <v>63.818850000000005</v>
      </c>
    </row>
    <row r="35" spans="1:5" ht="23.25">
      <c r="A35" s="2">
        <v>2.11</v>
      </c>
      <c r="B35" s="4" t="s">
        <v>20</v>
      </c>
      <c r="C35" s="6">
        <v>0.0263</v>
      </c>
      <c r="D35" s="8">
        <f>D32</f>
        <v>4401.3</v>
      </c>
      <c r="E35" s="20">
        <f t="shared" si="0"/>
        <v>115.75419000000001</v>
      </c>
    </row>
    <row r="36" spans="1:5" ht="15">
      <c r="A36" s="2">
        <v>2.12</v>
      </c>
      <c r="B36" s="2" t="s">
        <v>21</v>
      </c>
      <c r="C36" s="6">
        <v>0.021</v>
      </c>
      <c r="D36" s="8">
        <f>D35</f>
        <v>4401.3</v>
      </c>
      <c r="E36" s="20">
        <f t="shared" si="0"/>
        <v>92.4273</v>
      </c>
    </row>
    <row r="37" spans="1:5" ht="23.25">
      <c r="A37" s="2">
        <v>2.13</v>
      </c>
      <c r="B37" s="4" t="s">
        <v>22</v>
      </c>
      <c r="C37" s="6">
        <v>0.0199</v>
      </c>
      <c r="D37" s="8">
        <f>D35</f>
        <v>4401.3</v>
      </c>
      <c r="E37" s="20">
        <f t="shared" si="0"/>
        <v>87.58587000000001</v>
      </c>
    </row>
    <row r="38" spans="1:5" ht="15">
      <c r="A38" s="2">
        <v>2.14</v>
      </c>
      <c r="B38" s="4" t="s">
        <v>47</v>
      </c>
      <c r="C38" s="6"/>
      <c r="D38" s="8">
        <f>D35</f>
        <v>4401.3</v>
      </c>
      <c r="E38" s="20"/>
    </row>
    <row r="39" spans="1:5" ht="23.25">
      <c r="A39" s="15">
        <v>3</v>
      </c>
      <c r="B39" s="4" t="s">
        <v>23</v>
      </c>
      <c r="C39" s="13">
        <f>SUM(C40:C44)</f>
        <v>0</v>
      </c>
      <c r="D39" s="8">
        <f>D36</f>
        <v>4401.3</v>
      </c>
      <c r="E39" s="20"/>
    </row>
    <row r="40" spans="1:5" ht="15">
      <c r="A40" s="2">
        <v>3.1</v>
      </c>
      <c r="B40" s="2" t="s">
        <v>24</v>
      </c>
      <c r="C40" s="6"/>
      <c r="D40" s="8">
        <f>D39</f>
        <v>4401.3</v>
      </c>
      <c r="E40" s="20"/>
    </row>
    <row r="41" spans="1:5" ht="15">
      <c r="A41" s="2">
        <v>3.2</v>
      </c>
      <c r="B41" s="2" t="s">
        <v>25</v>
      </c>
      <c r="C41" s="6"/>
      <c r="D41" s="8">
        <f>D40</f>
        <v>4401.3</v>
      </c>
      <c r="E41" s="20"/>
    </row>
    <row r="42" spans="1:5" ht="15">
      <c r="A42" s="2">
        <v>3.3</v>
      </c>
      <c r="B42" s="2" t="s">
        <v>26</v>
      </c>
      <c r="C42" s="6"/>
      <c r="D42" s="8">
        <f>D40</f>
        <v>4401.3</v>
      </c>
      <c r="E42" s="20"/>
    </row>
    <row r="43" spans="1:5" ht="15">
      <c r="A43" s="2">
        <v>3.4</v>
      </c>
      <c r="B43" s="2" t="s">
        <v>27</v>
      </c>
      <c r="C43" s="6"/>
      <c r="D43" s="8">
        <f>D40</f>
        <v>4401.3</v>
      </c>
      <c r="E43" s="20"/>
    </row>
    <row r="44" spans="1:5" ht="15">
      <c r="A44" s="2">
        <v>3.5</v>
      </c>
      <c r="B44" s="2" t="s">
        <v>28</v>
      </c>
      <c r="C44" s="6"/>
      <c r="D44" s="8">
        <f>D40</f>
        <v>4401.3</v>
      </c>
      <c r="E44" s="20"/>
    </row>
    <row r="45" spans="1:5" ht="23.25">
      <c r="A45" s="15">
        <v>4</v>
      </c>
      <c r="B45" s="4" t="s">
        <v>29</v>
      </c>
      <c r="C45" s="13">
        <f>SUM(C46:C53)</f>
        <v>2.46924868</v>
      </c>
      <c r="D45" s="8">
        <f>D42</f>
        <v>4401.3</v>
      </c>
      <c r="E45" s="20">
        <f t="shared" si="0"/>
        <v>10867.904215284001</v>
      </c>
    </row>
    <row r="46" spans="1:5" ht="23.25">
      <c r="A46" s="2">
        <v>4.1</v>
      </c>
      <c r="B46" s="4" t="s">
        <v>52</v>
      </c>
      <c r="C46" s="6">
        <v>1.6874</v>
      </c>
      <c r="D46" s="8">
        <f>D44</f>
        <v>4401.3</v>
      </c>
      <c r="E46" s="20">
        <f t="shared" si="0"/>
        <v>7426.75362</v>
      </c>
    </row>
    <row r="47" spans="1:5" ht="15">
      <c r="A47" s="2">
        <v>4.2</v>
      </c>
      <c r="B47" s="4" t="s">
        <v>46</v>
      </c>
      <c r="C47" s="6">
        <f>C46*0.262</f>
        <v>0.4420988</v>
      </c>
      <c r="D47" s="8">
        <f>D44</f>
        <v>4401.3</v>
      </c>
      <c r="E47" s="20">
        <f t="shared" si="0"/>
        <v>1945.80944844</v>
      </c>
    </row>
    <row r="48" spans="1:5" ht="15">
      <c r="A48" s="2">
        <v>4.3</v>
      </c>
      <c r="B48" s="2" t="s">
        <v>30</v>
      </c>
      <c r="C48" s="6">
        <f>(C46+C47)*0.1</f>
        <v>0.21294988</v>
      </c>
      <c r="D48" s="8">
        <f>D44</f>
        <v>4401.3</v>
      </c>
      <c r="E48" s="20">
        <f t="shared" si="0"/>
        <v>937.256306844</v>
      </c>
    </row>
    <row r="49" spans="1:5" ht="15">
      <c r="A49" s="2">
        <v>4.4</v>
      </c>
      <c r="B49" s="2" t="s">
        <v>31</v>
      </c>
      <c r="C49" s="6">
        <v>0.0212</v>
      </c>
      <c r="D49" s="8">
        <f>D44</f>
        <v>4401.3</v>
      </c>
      <c r="E49" s="20">
        <f t="shared" si="0"/>
        <v>93.30756000000001</v>
      </c>
    </row>
    <row r="50" spans="1:5" ht="15">
      <c r="A50" s="2">
        <v>4.5</v>
      </c>
      <c r="B50" s="2" t="s">
        <v>32</v>
      </c>
      <c r="C50" s="6">
        <v>0.019</v>
      </c>
      <c r="D50" s="8">
        <f>D45</f>
        <v>4401.3</v>
      </c>
      <c r="E50" s="20">
        <f t="shared" si="0"/>
        <v>83.6247</v>
      </c>
    </row>
    <row r="51" spans="1:5" ht="15">
      <c r="A51" s="2">
        <v>4.6</v>
      </c>
      <c r="B51" s="2" t="s">
        <v>33</v>
      </c>
      <c r="C51" s="6">
        <v>0.0036000000000000003</v>
      </c>
      <c r="D51" s="8">
        <f>D45</f>
        <v>4401.3</v>
      </c>
      <c r="E51" s="20">
        <f t="shared" si="0"/>
        <v>15.844680000000002</v>
      </c>
    </row>
    <row r="52" spans="1:5" ht="15">
      <c r="A52" s="2">
        <v>4.7</v>
      </c>
      <c r="B52" s="2" t="s">
        <v>34</v>
      </c>
      <c r="C52" s="6">
        <v>0.083</v>
      </c>
      <c r="D52" s="8">
        <f>D45</f>
        <v>4401.3</v>
      </c>
      <c r="E52" s="20">
        <f t="shared" si="0"/>
        <v>365.3079</v>
      </c>
    </row>
    <row r="53" spans="1:5" ht="15">
      <c r="A53" s="2">
        <v>4.8</v>
      </c>
      <c r="B53" s="2" t="s">
        <v>53</v>
      </c>
      <c r="C53" s="6"/>
      <c r="D53" s="8">
        <f>D46</f>
        <v>4401.3</v>
      </c>
      <c r="E53" s="20"/>
    </row>
    <row r="54" spans="1:5" ht="15">
      <c r="A54" s="15">
        <v>5</v>
      </c>
      <c r="B54" s="2" t="s">
        <v>35</v>
      </c>
      <c r="C54" s="13">
        <f>SUM(C55:C59)</f>
        <v>1.0269863999999997</v>
      </c>
      <c r="D54" s="8">
        <f>D44</f>
        <v>4401.3</v>
      </c>
      <c r="E54" s="20">
        <f t="shared" si="0"/>
        <v>4520.075242319999</v>
      </c>
    </row>
    <row r="55" spans="1:5" ht="23.25">
      <c r="A55" s="2">
        <v>5.1</v>
      </c>
      <c r="B55" s="4" t="s">
        <v>54</v>
      </c>
      <c r="C55" s="6">
        <v>0.4572</v>
      </c>
      <c r="D55" s="8">
        <f>D44</f>
        <v>4401.3</v>
      </c>
      <c r="E55" s="20">
        <f t="shared" si="0"/>
        <v>2012.2743600000001</v>
      </c>
    </row>
    <row r="56" spans="1:5" ht="15">
      <c r="A56" s="2">
        <v>5.2</v>
      </c>
      <c r="B56" s="4" t="s">
        <v>46</v>
      </c>
      <c r="C56" s="6">
        <f>C55*0.262</f>
        <v>0.1197864</v>
      </c>
      <c r="D56" s="8">
        <f>D44</f>
        <v>4401.3</v>
      </c>
      <c r="E56" s="20">
        <f t="shared" si="0"/>
        <v>527.21588232</v>
      </c>
    </row>
    <row r="57" spans="1:5" ht="15">
      <c r="A57" s="2">
        <v>5.3</v>
      </c>
      <c r="B57" s="2" t="s">
        <v>36</v>
      </c>
      <c r="C57" s="6">
        <v>0.18</v>
      </c>
      <c r="D57" s="8">
        <f>D45</f>
        <v>4401.3</v>
      </c>
      <c r="E57" s="20">
        <f t="shared" si="0"/>
        <v>792.234</v>
      </c>
    </row>
    <row r="58" spans="1:5" ht="15">
      <c r="A58" s="2">
        <v>5.4</v>
      </c>
      <c r="B58" s="2" t="s">
        <v>37</v>
      </c>
      <c r="C58" s="6">
        <v>0.261</v>
      </c>
      <c r="D58" s="8">
        <f>D46</f>
        <v>4401.3</v>
      </c>
      <c r="E58" s="20">
        <f t="shared" si="0"/>
        <v>1148.7393000000002</v>
      </c>
    </row>
    <row r="59" spans="1:5" ht="15">
      <c r="A59" s="2">
        <v>5.5</v>
      </c>
      <c r="B59" s="2" t="s">
        <v>47</v>
      </c>
      <c r="C59" s="6">
        <v>0.009</v>
      </c>
      <c r="D59" s="8">
        <f>D49</f>
        <v>4401.3</v>
      </c>
      <c r="E59" s="20">
        <f t="shared" si="0"/>
        <v>39.6117</v>
      </c>
    </row>
    <row r="60" spans="1:5" ht="15">
      <c r="A60" s="15">
        <v>6</v>
      </c>
      <c r="B60" s="4" t="s">
        <v>55</v>
      </c>
      <c r="C60" s="13">
        <v>2.24</v>
      </c>
      <c r="D60" s="8">
        <f>D49</f>
        <v>4401.3</v>
      </c>
      <c r="E60" s="20">
        <v>5488.41</v>
      </c>
    </row>
    <row r="61" spans="1:5" ht="15">
      <c r="A61" s="15">
        <v>7</v>
      </c>
      <c r="B61" s="4" t="s">
        <v>58</v>
      </c>
      <c r="C61" s="13"/>
      <c r="D61" s="8"/>
      <c r="E61" s="20">
        <v>4370.5</v>
      </c>
    </row>
    <row r="62" spans="1:5" ht="15">
      <c r="A62" s="15">
        <v>8</v>
      </c>
      <c r="B62" s="2" t="s">
        <v>38</v>
      </c>
      <c r="C62" s="13">
        <v>0.009</v>
      </c>
      <c r="D62" s="8">
        <f>D49</f>
        <v>4401.3</v>
      </c>
      <c r="E62" s="20">
        <f t="shared" si="0"/>
        <v>39.6117</v>
      </c>
    </row>
    <row r="63" spans="1:5" ht="15">
      <c r="A63" s="15">
        <v>9</v>
      </c>
      <c r="B63" s="2" t="s">
        <v>39</v>
      </c>
      <c r="C63" s="18">
        <f>C62+C60+C54+C45+C39+C24+C12</f>
        <v>9.85033988</v>
      </c>
      <c r="D63" s="8">
        <f>D51</f>
        <v>4401.3</v>
      </c>
      <c r="E63" s="20">
        <f t="shared" si="0"/>
        <v>43354.300913844</v>
      </c>
    </row>
    <row r="64" spans="1:5" ht="15">
      <c r="A64" s="15">
        <v>10</v>
      </c>
      <c r="B64" s="2" t="s">
        <v>40</v>
      </c>
      <c r="C64" s="6">
        <v>0.1997</v>
      </c>
      <c r="D64" s="8">
        <f>D53</f>
        <v>4401.3</v>
      </c>
      <c r="E64" s="20">
        <f t="shared" si="0"/>
        <v>878.93961</v>
      </c>
    </row>
    <row r="65" spans="1:5" ht="15">
      <c r="A65" s="15">
        <v>11</v>
      </c>
      <c r="B65" s="2" t="s">
        <v>56</v>
      </c>
      <c r="C65" s="6">
        <f>C64*15%</f>
        <v>0.029954999999999996</v>
      </c>
      <c r="D65" s="8">
        <f>D53</f>
        <v>4401.3</v>
      </c>
      <c r="E65" s="20">
        <f t="shared" si="0"/>
        <v>131.84094149999999</v>
      </c>
    </row>
    <row r="66" spans="1:5" ht="15">
      <c r="A66" s="23">
        <v>12</v>
      </c>
      <c r="B66" s="15" t="s">
        <v>41</v>
      </c>
      <c r="C66" s="13">
        <f>C63+C64+C65</f>
        <v>10.07999488</v>
      </c>
      <c r="D66" s="8">
        <f>D54</f>
        <v>4401.3</v>
      </c>
      <c r="E66" s="20">
        <f t="shared" si="0"/>
        <v>44365.081465343996</v>
      </c>
    </row>
    <row r="67" spans="1:5" ht="23.25">
      <c r="A67" s="2"/>
      <c r="B67" s="4" t="s">
        <v>57</v>
      </c>
      <c r="C67" s="19">
        <v>10.08</v>
      </c>
      <c r="D67" s="8">
        <f>D55</f>
        <v>4401.3</v>
      </c>
      <c r="E67" s="20">
        <f t="shared" si="0"/>
        <v>44365.104</v>
      </c>
    </row>
    <row r="69" spans="1:5" ht="15">
      <c r="A69" s="46" t="s">
        <v>100</v>
      </c>
      <c r="B69" s="46"/>
      <c r="C69" s="46"/>
      <c r="D69" s="46"/>
      <c r="E69" s="46"/>
    </row>
    <row r="73" ht="15">
      <c r="E73" s="22"/>
    </row>
    <row r="74" ht="15">
      <c r="E74" s="22"/>
    </row>
    <row r="75" ht="15">
      <c r="E75" s="22"/>
    </row>
    <row r="76" ht="15">
      <c r="E76" s="22"/>
    </row>
    <row r="77" ht="15">
      <c r="E77" s="22"/>
    </row>
    <row r="78" ht="15">
      <c r="E78" s="22"/>
    </row>
    <row r="79" ht="15">
      <c r="E79" s="22"/>
    </row>
    <row r="80" ht="15">
      <c r="E80" s="22"/>
    </row>
    <row r="81" ht="15">
      <c r="E81" s="22"/>
    </row>
    <row r="82" ht="15">
      <c r="E82" s="22"/>
    </row>
    <row r="83" ht="15">
      <c r="E83" s="22"/>
    </row>
    <row r="84" ht="15">
      <c r="E84" s="22"/>
    </row>
    <row r="85" ht="15">
      <c r="E85" s="22"/>
    </row>
    <row r="86" ht="15">
      <c r="E86" s="22"/>
    </row>
    <row r="87" ht="15">
      <c r="E87" s="22"/>
    </row>
    <row r="88" ht="15">
      <c r="E88" s="22"/>
    </row>
    <row r="89" ht="15">
      <c r="E89" s="22"/>
    </row>
    <row r="90" ht="15">
      <c r="E90" s="22"/>
    </row>
  </sheetData>
  <sheetProtection/>
  <mergeCells count="9">
    <mergeCell ref="A69:E69"/>
    <mergeCell ref="A1:E1"/>
    <mergeCell ref="A7:E7"/>
    <mergeCell ref="C11:E11"/>
    <mergeCell ref="A8:B8"/>
    <mergeCell ref="A9:B9"/>
    <mergeCell ref="A10:B10"/>
    <mergeCell ref="A5:E5"/>
    <mergeCell ref="A3:E3"/>
  </mergeCells>
  <hyperlinks>
    <hyperlink ref="A3:E3" location="ГЛАВНАЯ!A1" display="Вернуться на главную страницу к списку домов"/>
    <hyperlink ref="A69:E69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8515625" style="0" customWidth="1"/>
    <col min="3" max="3" width="0.13671875" style="0" customWidth="1"/>
    <col min="4" max="4" width="9.140625" style="0" hidden="1" customWidth="1"/>
    <col min="5" max="5" width="26.00390625" style="0" customWidth="1"/>
  </cols>
  <sheetData>
    <row r="1" spans="1:5" ht="36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115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4571.3</v>
      </c>
    </row>
    <row r="8" spans="1:5" ht="15">
      <c r="A8" s="50" t="s">
        <v>2</v>
      </c>
      <c r="B8" s="50"/>
      <c r="C8" s="8"/>
      <c r="D8" s="8"/>
      <c r="E8" s="9">
        <v>12.85</v>
      </c>
    </row>
    <row r="9" spans="1:5" ht="15">
      <c r="A9" s="51"/>
      <c r="B9" s="51"/>
      <c r="C9" s="8"/>
      <c r="D9" s="8"/>
      <c r="E9" s="39">
        <f>E7*E8</f>
        <v>58741.205</v>
      </c>
    </row>
    <row r="10" spans="1:5" ht="40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2.130397</v>
      </c>
      <c r="D11" s="8">
        <v>4571.3</v>
      </c>
      <c r="E11" s="20">
        <f>C11*D11</f>
        <v>9738.6838061</v>
      </c>
    </row>
    <row r="12" spans="1:5" ht="15">
      <c r="A12" s="2"/>
      <c r="B12" s="2" t="s">
        <v>4</v>
      </c>
      <c r="C12" s="28"/>
      <c r="D12" s="8">
        <f>E7</f>
        <v>4571.3</v>
      </c>
      <c r="E12" s="20"/>
    </row>
    <row r="13" spans="1:5" ht="15">
      <c r="A13" s="3">
        <v>1.1</v>
      </c>
      <c r="B13" s="2" t="s">
        <v>45</v>
      </c>
      <c r="C13" s="5">
        <f>C14+C15</f>
        <v>1.3435</v>
      </c>
      <c r="D13" s="8">
        <f>E7</f>
        <v>4571.3</v>
      </c>
      <c r="E13" s="20">
        <f aca="true" t="shared" si="0" ref="E13:E65">C13*D13</f>
        <v>6141.54155</v>
      </c>
    </row>
    <row r="14" spans="1:5" ht="15">
      <c r="A14" s="2"/>
      <c r="B14" s="2" t="s">
        <v>5</v>
      </c>
      <c r="C14" s="6">
        <v>0.9027</v>
      </c>
      <c r="D14" s="8">
        <f>E7</f>
        <v>4571.3</v>
      </c>
      <c r="E14" s="20">
        <f t="shared" si="0"/>
        <v>4126.51251</v>
      </c>
    </row>
    <row r="15" spans="1:5" ht="15">
      <c r="A15" s="2"/>
      <c r="B15" s="2" t="s">
        <v>6</v>
      </c>
      <c r="C15" s="6">
        <v>0.4408</v>
      </c>
      <c r="D15" s="8">
        <f>E7</f>
        <v>4571.3</v>
      </c>
      <c r="E15" s="20">
        <f t="shared" si="0"/>
        <v>2015.0290400000001</v>
      </c>
    </row>
    <row r="16" spans="1:5" ht="15">
      <c r="A16" s="2">
        <v>1.2</v>
      </c>
      <c r="B16" s="4" t="s">
        <v>46</v>
      </c>
      <c r="C16" s="6">
        <f>(C14+C15)*0.262</f>
        <v>0.351997</v>
      </c>
      <c r="D16" s="8">
        <f>E7</f>
        <v>4571.3</v>
      </c>
      <c r="E16" s="20">
        <f t="shared" si="0"/>
        <v>1609.0838861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4571.3</v>
      </c>
      <c r="E17" s="20">
        <f t="shared" si="0"/>
        <v>36.11327000000001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4571.3</v>
      </c>
      <c r="E18" s="20">
        <f t="shared" si="0"/>
        <v>280.22069</v>
      </c>
    </row>
    <row r="19" spans="1:5" ht="15">
      <c r="A19" s="2">
        <v>1.5</v>
      </c>
      <c r="B19" s="2" t="s">
        <v>9</v>
      </c>
      <c r="C19" s="7">
        <v>0.0052</v>
      </c>
      <c r="D19" s="8">
        <f>E7</f>
        <v>4571.3</v>
      </c>
      <c r="E19" s="20">
        <f t="shared" si="0"/>
        <v>23.77076</v>
      </c>
    </row>
    <row r="20" spans="1:5" ht="15">
      <c r="A20" s="2">
        <v>1.6</v>
      </c>
      <c r="B20" s="2" t="s">
        <v>10</v>
      </c>
      <c r="C20" s="7">
        <v>0.075</v>
      </c>
      <c r="D20" s="8">
        <f>E7</f>
        <v>4571.3</v>
      </c>
      <c r="E20" s="20">
        <f t="shared" si="0"/>
        <v>342.8475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4571.3</v>
      </c>
      <c r="E21" s="20">
        <f t="shared" si="0"/>
        <v>458.95852</v>
      </c>
    </row>
    <row r="22" spans="1:5" ht="15">
      <c r="A22" s="2">
        <v>1.8</v>
      </c>
      <c r="B22" s="2" t="s">
        <v>47</v>
      </c>
      <c r="C22" s="6">
        <v>0.1851</v>
      </c>
      <c r="D22" s="8">
        <f>E7</f>
        <v>4571.3</v>
      </c>
      <c r="E22" s="20">
        <f t="shared" si="0"/>
        <v>846.1476299999999</v>
      </c>
    </row>
    <row r="23" spans="1:5" ht="15">
      <c r="A23" s="15">
        <v>2</v>
      </c>
      <c r="B23" s="2" t="s">
        <v>12</v>
      </c>
      <c r="C23" s="13">
        <f>SUM(C24:C37)</f>
        <v>2.5140999999999996</v>
      </c>
      <c r="D23" s="8">
        <f>E7</f>
        <v>4571.3</v>
      </c>
      <c r="E23" s="20">
        <f t="shared" si="0"/>
        <v>11492.705329999999</v>
      </c>
    </row>
    <row r="24" spans="1:5" ht="15">
      <c r="A24" s="2">
        <v>2.1</v>
      </c>
      <c r="B24" s="2" t="s">
        <v>13</v>
      </c>
      <c r="C24" s="6">
        <v>0.5524</v>
      </c>
      <c r="D24" s="8">
        <f>E7</f>
        <v>4571.3</v>
      </c>
      <c r="E24" s="20">
        <f t="shared" si="0"/>
        <v>2525.1861200000003</v>
      </c>
    </row>
    <row r="25" spans="1:5" ht="15">
      <c r="A25" s="2">
        <v>2.2</v>
      </c>
      <c r="B25" s="2" t="s">
        <v>14</v>
      </c>
      <c r="C25" s="6">
        <v>0.1986</v>
      </c>
      <c r="D25" s="8">
        <f>E7</f>
        <v>4571.3</v>
      </c>
      <c r="E25" s="20">
        <f t="shared" si="0"/>
        <v>907.86018</v>
      </c>
    </row>
    <row r="26" spans="1:5" ht="15">
      <c r="A26" s="2">
        <v>2.3</v>
      </c>
      <c r="B26" s="4" t="s">
        <v>15</v>
      </c>
      <c r="C26" s="6">
        <v>1.306</v>
      </c>
      <c r="D26" s="8">
        <f>E7</f>
        <v>4571.3</v>
      </c>
      <c r="E26" s="20">
        <f t="shared" si="0"/>
        <v>5970.117800000001</v>
      </c>
    </row>
    <row r="27" spans="1:5" ht="23.25">
      <c r="A27" s="2">
        <v>2.4</v>
      </c>
      <c r="B27" s="4" t="s">
        <v>48</v>
      </c>
      <c r="C27" s="6">
        <v>0.0176</v>
      </c>
      <c r="D27" s="8">
        <f>E7</f>
        <v>4571.3</v>
      </c>
      <c r="E27" s="20">
        <f t="shared" si="0"/>
        <v>80.45488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4571.3</v>
      </c>
      <c r="E28" s="20">
        <f t="shared" si="0"/>
        <v>1066.02716</v>
      </c>
    </row>
    <row r="29" spans="1:5" ht="15">
      <c r="A29" s="2">
        <v>2.6</v>
      </c>
      <c r="B29" s="2" t="s">
        <v>49</v>
      </c>
      <c r="C29" s="6">
        <v>0.067</v>
      </c>
      <c r="D29" s="8">
        <f>E7</f>
        <v>4571.3</v>
      </c>
      <c r="E29" s="20">
        <f t="shared" si="0"/>
        <v>306.2771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4571.3</v>
      </c>
      <c r="E30" s="20">
        <f t="shared" si="0"/>
        <v>42.05596</v>
      </c>
    </row>
    <row r="31" spans="1:5" ht="15">
      <c r="A31" s="2">
        <v>2.8</v>
      </c>
      <c r="B31" s="2" t="s">
        <v>50</v>
      </c>
      <c r="C31" s="6"/>
      <c r="D31" s="8">
        <f>D30</f>
        <v>4571.3</v>
      </c>
      <c r="E31" s="20">
        <f t="shared" si="0"/>
        <v>0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4571.3</v>
      </c>
      <c r="E32" s="20">
        <f t="shared" si="0"/>
        <v>221.25092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4571.3</v>
      </c>
      <c r="E33" s="20">
        <f t="shared" si="0"/>
        <v>66.28385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4571.3</v>
      </c>
      <c r="E34" s="20">
        <f t="shared" si="0"/>
        <v>120.22519000000001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4571.3</v>
      </c>
      <c r="E35" s="20">
        <f t="shared" si="0"/>
        <v>95.99730000000001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4571.3</v>
      </c>
      <c r="E36" s="20">
        <f t="shared" si="0"/>
        <v>90.96887000000001</v>
      </c>
    </row>
    <row r="37" spans="1:5" ht="15">
      <c r="A37" s="2">
        <v>2.14</v>
      </c>
      <c r="B37" s="4" t="s">
        <v>47</v>
      </c>
      <c r="C37" s="6"/>
      <c r="D37" s="8">
        <f>D34</f>
        <v>4571.3</v>
      </c>
      <c r="E37" s="20"/>
    </row>
    <row r="38" spans="1:5" ht="23.25">
      <c r="A38" s="15">
        <v>3</v>
      </c>
      <c r="B38" s="4" t="s">
        <v>23</v>
      </c>
      <c r="C38" s="13">
        <f>SUM(C39:C43)</f>
        <v>2.347</v>
      </c>
      <c r="D38" s="8">
        <f>D35</f>
        <v>4571.3</v>
      </c>
      <c r="E38" s="20">
        <f t="shared" si="0"/>
        <v>10728.8411</v>
      </c>
    </row>
    <row r="39" spans="1:5" ht="15">
      <c r="A39" s="2">
        <v>3.1</v>
      </c>
      <c r="B39" s="2" t="s">
        <v>24</v>
      </c>
      <c r="C39" s="6">
        <v>2.28</v>
      </c>
      <c r="D39" s="8">
        <f>D38</f>
        <v>4571.3</v>
      </c>
      <c r="E39" s="20">
        <f t="shared" si="0"/>
        <v>10422.564</v>
      </c>
    </row>
    <row r="40" spans="1:5" ht="15">
      <c r="A40" s="2">
        <v>3.2</v>
      </c>
      <c r="B40" s="2" t="s">
        <v>25</v>
      </c>
      <c r="C40" s="6">
        <v>0.0217</v>
      </c>
      <c r="D40" s="8">
        <f>D39</f>
        <v>4571.3</v>
      </c>
      <c r="E40" s="20">
        <f t="shared" si="0"/>
        <v>99.19721000000001</v>
      </c>
    </row>
    <row r="41" spans="1:5" ht="15">
      <c r="A41" s="2">
        <v>3.3</v>
      </c>
      <c r="B41" s="2" t="s">
        <v>26</v>
      </c>
      <c r="C41" s="6">
        <v>0.0246</v>
      </c>
      <c r="D41" s="8">
        <f>D39</f>
        <v>4571.3</v>
      </c>
      <c r="E41" s="20">
        <f t="shared" si="0"/>
        <v>112.45398</v>
      </c>
    </row>
    <row r="42" spans="1:5" ht="15">
      <c r="A42" s="2">
        <v>3.4</v>
      </c>
      <c r="B42" s="2" t="s">
        <v>27</v>
      </c>
      <c r="C42" s="6">
        <v>0.0009</v>
      </c>
      <c r="D42" s="8">
        <f>D39</f>
        <v>4571.3</v>
      </c>
      <c r="E42" s="20">
        <f t="shared" si="0"/>
        <v>4.11417</v>
      </c>
    </row>
    <row r="43" spans="1:5" ht="15">
      <c r="A43" s="2">
        <v>3.5</v>
      </c>
      <c r="B43" s="2" t="s">
        <v>28</v>
      </c>
      <c r="C43" s="6">
        <v>0.0198</v>
      </c>
      <c r="D43" s="8">
        <f>D39</f>
        <v>4571.3</v>
      </c>
      <c r="E43" s="20">
        <f t="shared" si="0"/>
        <v>90.51174000000002</v>
      </c>
    </row>
    <row r="44" spans="1:5" ht="23.25">
      <c r="A44" s="15">
        <v>4</v>
      </c>
      <c r="B44" s="4" t="s">
        <v>29</v>
      </c>
      <c r="C44" s="13">
        <f>SUM(C45:C52)</f>
        <v>2.2794847000000003</v>
      </c>
      <c r="D44" s="8">
        <f>D41</f>
        <v>4571.3</v>
      </c>
      <c r="E44" s="20">
        <f t="shared" si="0"/>
        <v>10420.208409110002</v>
      </c>
    </row>
    <row r="45" spans="1:5" ht="23.25">
      <c r="A45" s="2">
        <v>4.1</v>
      </c>
      <c r="B45" s="4" t="s">
        <v>52</v>
      </c>
      <c r="C45" s="6">
        <v>1.4335</v>
      </c>
      <c r="D45" s="8">
        <f>D43</f>
        <v>4571.3</v>
      </c>
      <c r="E45" s="20">
        <f t="shared" si="0"/>
        <v>6552.95855</v>
      </c>
    </row>
    <row r="46" spans="1:5" ht="15">
      <c r="A46" s="2">
        <v>4.2</v>
      </c>
      <c r="B46" s="4" t="s">
        <v>46</v>
      </c>
      <c r="C46" s="6">
        <f>C45*0.262</f>
        <v>0.375577</v>
      </c>
      <c r="D46" s="8">
        <f>D43</f>
        <v>4571.3</v>
      </c>
      <c r="E46" s="20">
        <f t="shared" si="0"/>
        <v>1716.8751401</v>
      </c>
    </row>
    <row r="47" spans="1:5" ht="15">
      <c r="A47" s="2">
        <v>4.3</v>
      </c>
      <c r="B47" s="2" t="s">
        <v>30</v>
      </c>
      <c r="C47" s="6">
        <f>(C45+C46)*0.1</f>
        <v>0.1809077</v>
      </c>
      <c r="D47" s="8">
        <f>D43</f>
        <v>4571.3</v>
      </c>
      <c r="E47" s="20">
        <f t="shared" si="0"/>
        <v>826.98336901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4571.3</v>
      </c>
      <c r="E48" s="20">
        <f t="shared" si="0"/>
        <v>96.91156000000001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4571.3</v>
      </c>
      <c r="E49" s="20">
        <f t="shared" si="0"/>
        <v>86.85470000000001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4571.3</v>
      </c>
      <c r="E50" s="20">
        <f t="shared" si="0"/>
        <v>16.456680000000002</v>
      </c>
    </row>
    <row r="51" spans="1:5" ht="15">
      <c r="A51" s="2">
        <v>4.7</v>
      </c>
      <c r="B51" s="2" t="s">
        <v>34</v>
      </c>
      <c r="C51" s="6">
        <v>0.0823</v>
      </c>
      <c r="D51" s="8">
        <f>D44</f>
        <v>4571.3</v>
      </c>
      <c r="E51" s="20">
        <f t="shared" si="0"/>
        <v>376.21799</v>
      </c>
    </row>
    <row r="52" spans="1:5" ht="15">
      <c r="A52" s="2">
        <v>4.8</v>
      </c>
      <c r="B52" s="2" t="s">
        <v>53</v>
      </c>
      <c r="C52" s="6">
        <v>0.1634</v>
      </c>
      <c r="D52" s="8">
        <f>D45</f>
        <v>4571.3</v>
      </c>
      <c r="E52" s="20">
        <f t="shared" si="0"/>
        <v>746.95042</v>
      </c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4571.3</v>
      </c>
      <c r="E53" s="20">
        <f t="shared" si="0"/>
        <v>4694.662930319999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4571.3</v>
      </c>
      <c r="E54" s="20">
        <f t="shared" si="0"/>
        <v>2089.99836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4571.3</v>
      </c>
      <c r="E55" s="20">
        <f t="shared" si="0"/>
        <v>547.57957032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4571.3</v>
      </c>
      <c r="E56" s="20">
        <f t="shared" si="0"/>
        <v>822.834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4571.3</v>
      </c>
      <c r="E57" s="20">
        <f t="shared" si="0"/>
        <v>1193.1093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4571.3</v>
      </c>
      <c r="E58" s="20">
        <f t="shared" si="0"/>
        <v>41.1417</v>
      </c>
    </row>
    <row r="59" spans="1:5" ht="15">
      <c r="A59" s="15">
        <v>6</v>
      </c>
      <c r="B59" s="4" t="s">
        <v>55</v>
      </c>
      <c r="C59" s="13">
        <v>2.2402</v>
      </c>
      <c r="D59" s="8">
        <f>D48</f>
        <v>4571.3</v>
      </c>
      <c r="E59" s="20">
        <f t="shared" si="0"/>
        <v>10240.626260000001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4571.3</v>
      </c>
      <c r="E60" s="20">
        <f t="shared" si="0"/>
        <v>41.1417</v>
      </c>
    </row>
    <row r="61" spans="1:5" ht="15">
      <c r="A61" s="15">
        <v>8</v>
      </c>
      <c r="B61" s="2" t="s">
        <v>39</v>
      </c>
      <c r="C61" s="18">
        <f>C60+C59+C53+C44+C38+C23+C11</f>
        <v>12.547168099999999</v>
      </c>
      <c r="D61" s="8">
        <f>D50</f>
        <v>4571.3</v>
      </c>
      <c r="E61" s="20">
        <f t="shared" si="0"/>
        <v>57356.86953552999</v>
      </c>
    </row>
    <row r="62" spans="1:5" ht="15">
      <c r="A62" s="15">
        <v>9</v>
      </c>
      <c r="B62" s="2" t="s">
        <v>40</v>
      </c>
      <c r="C62" s="6">
        <v>0.2633</v>
      </c>
      <c r="D62" s="8">
        <f>D52</f>
        <v>4571.3</v>
      </c>
      <c r="E62" s="20">
        <f t="shared" si="0"/>
        <v>1203.62329</v>
      </c>
    </row>
    <row r="63" spans="1:5" ht="15">
      <c r="A63" s="15">
        <v>10</v>
      </c>
      <c r="B63" s="2" t="s">
        <v>56</v>
      </c>
      <c r="C63" s="6">
        <f>C62*15%</f>
        <v>0.039494999999999995</v>
      </c>
      <c r="D63" s="8">
        <f>D52</f>
        <v>4571.3</v>
      </c>
      <c r="E63" s="20">
        <f t="shared" si="0"/>
        <v>180.54349349999998</v>
      </c>
    </row>
    <row r="64" spans="1:5" ht="15">
      <c r="A64" s="15">
        <v>11</v>
      </c>
      <c r="B64" s="15" t="s">
        <v>41</v>
      </c>
      <c r="C64" s="13">
        <f>C61+C62+C63</f>
        <v>12.849963099999998</v>
      </c>
      <c r="D64" s="8">
        <f>D53</f>
        <v>4571.3</v>
      </c>
      <c r="E64" s="20">
        <f t="shared" si="0"/>
        <v>58741.03631903</v>
      </c>
    </row>
    <row r="65" spans="1:5" ht="15">
      <c r="A65" s="2"/>
      <c r="B65" s="4" t="s">
        <v>57</v>
      </c>
      <c r="C65" s="19">
        <v>12.85</v>
      </c>
      <c r="D65" s="8">
        <f>D54</f>
        <v>4571.3</v>
      </c>
      <c r="E65" s="20">
        <f t="shared" si="0"/>
        <v>58741.205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57421875" style="0" customWidth="1"/>
    <col min="3" max="4" width="9.140625" style="0" hidden="1" customWidth="1"/>
    <col min="5" max="5" width="25.140625" style="0" customWidth="1"/>
  </cols>
  <sheetData>
    <row r="1" spans="1:5" ht="33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116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7477.6</v>
      </c>
    </row>
    <row r="8" spans="1:5" ht="15">
      <c r="A8" s="50" t="s">
        <v>2</v>
      </c>
      <c r="B8" s="50"/>
      <c r="C8" s="8"/>
      <c r="D8" s="8"/>
      <c r="E8" s="9">
        <v>12.85</v>
      </c>
    </row>
    <row r="9" spans="1:5" ht="15">
      <c r="A9" s="51"/>
      <c r="B9" s="51"/>
      <c r="C9" s="8"/>
      <c r="D9" s="8"/>
      <c r="E9" s="21">
        <f>E7*E8</f>
        <v>96087.16</v>
      </c>
    </row>
    <row r="10" spans="1:5" ht="46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2.130397</v>
      </c>
      <c r="D11" s="8">
        <v>7477.6</v>
      </c>
      <c r="E11" s="20">
        <f>C11*D11</f>
        <v>15930.256607199999</v>
      </c>
    </row>
    <row r="12" spans="1:5" ht="15">
      <c r="A12" s="2"/>
      <c r="B12" s="2" t="s">
        <v>4</v>
      </c>
      <c r="C12" s="28"/>
      <c r="D12" s="8">
        <f>E7</f>
        <v>7477.6</v>
      </c>
      <c r="E12" s="20"/>
    </row>
    <row r="13" spans="1:5" ht="15">
      <c r="A13" s="3">
        <v>1.1</v>
      </c>
      <c r="B13" s="2" t="s">
        <v>45</v>
      </c>
      <c r="C13" s="5">
        <f>C14+C15</f>
        <v>1.3435</v>
      </c>
      <c r="D13" s="8">
        <f>E7</f>
        <v>7477.6</v>
      </c>
      <c r="E13" s="20">
        <f aca="true" t="shared" si="0" ref="E13:E64">C13*D13</f>
        <v>10046.1556</v>
      </c>
    </row>
    <row r="14" spans="1:5" ht="15">
      <c r="A14" s="2"/>
      <c r="B14" s="2" t="s">
        <v>5</v>
      </c>
      <c r="C14" s="6">
        <v>0.9027</v>
      </c>
      <c r="D14" s="8">
        <f>E7</f>
        <v>7477.6</v>
      </c>
      <c r="E14" s="20">
        <f t="shared" si="0"/>
        <v>6750.02952</v>
      </c>
    </row>
    <row r="15" spans="1:5" ht="15">
      <c r="A15" s="2"/>
      <c r="B15" s="2" t="s">
        <v>6</v>
      </c>
      <c r="C15" s="6">
        <v>0.4408</v>
      </c>
      <c r="D15" s="8">
        <f>E7</f>
        <v>7477.6</v>
      </c>
      <c r="E15" s="20">
        <f t="shared" si="0"/>
        <v>3296.1260800000005</v>
      </c>
    </row>
    <row r="16" spans="1:5" ht="15">
      <c r="A16" s="2">
        <v>1.2</v>
      </c>
      <c r="B16" s="4" t="s">
        <v>46</v>
      </c>
      <c r="C16" s="6">
        <f>(C14+C15)*0.262</f>
        <v>0.351997</v>
      </c>
      <c r="D16" s="8">
        <f>E7</f>
        <v>7477.6</v>
      </c>
      <c r="E16" s="20">
        <f t="shared" si="0"/>
        <v>2632.0927672000003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7477.6</v>
      </c>
      <c r="E17" s="20">
        <f t="shared" si="0"/>
        <v>59.073040000000006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7477.6</v>
      </c>
      <c r="E18" s="20">
        <f t="shared" si="0"/>
        <v>458.37688</v>
      </c>
    </row>
    <row r="19" spans="1:5" ht="15">
      <c r="A19" s="2">
        <v>1.5</v>
      </c>
      <c r="B19" s="2" t="s">
        <v>9</v>
      </c>
      <c r="C19" s="7">
        <v>0.0052</v>
      </c>
      <c r="D19" s="8">
        <f>E7</f>
        <v>7477.6</v>
      </c>
      <c r="E19" s="20">
        <f t="shared" si="0"/>
        <v>38.88352</v>
      </c>
    </row>
    <row r="20" spans="1:5" ht="15">
      <c r="A20" s="2">
        <v>1.6</v>
      </c>
      <c r="B20" s="2" t="s">
        <v>10</v>
      </c>
      <c r="C20" s="7">
        <v>0.075</v>
      </c>
      <c r="D20" s="8">
        <f>E7</f>
        <v>7477.6</v>
      </c>
      <c r="E20" s="20">
        <f t="shared" si="0"/>
        <v>560.82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7477.6</v>
      </c>
      <c r="E21" s="20">
        <f t="shared" si="0"/>
        <v>750.7510400000001</v>
      </c>
    </row>
    <row r="22" spans="1:5" ht="15">
      <c r="A22" s="2">
        <v>1.8</v>
      </c>
      <c r="B22" s="2" t="s">
        <v>47</v>
      </c>
      <c r="C22" s="6">
        <v>0.1851</v>
      </c>
      <c r="D22" s="8">
        <f>E7</f>
        <v>7477.6</v>
      </c>
      <c r="E22" s="20">
        <f t="shared" si="0"/>
        <v>1384.10376</v>
      </c>
    </row>
    <row r="23" spans="1:5" ht="15">
      <c r="A23" s="15">
        <v>2</v>
      </c>
      <c r="B23" s="2" t="s">
        <v>12</v>
      </c>
      <c r="C23" s="13">
        <f>SUM(C24:C37)</f>
        <v>2.5140999999999996</v>
      </c>
      <c r="D23" s="8">
        <f>E7</f>
        <v>7477.6</v>
      </c>
      <c r="E23" s="20">
        <f t="shared" si="0"/>
        <v>18799.434159999997</v>
      </c>
    </row>
    <row r="24" spans="1:5" ht="15">
      <c r="A24" s="2">
        <v>2.1</v>
      </c>
      <c r="B24" s="2" t="s">
        <v>13</v>
      </c>
      <c r="C24" s="6">
        <v>0.5524</v>
      </c>
      <c r="D24" s="8">
        <f>E7</f>
        <v>7477.6</v>
      </c>
      <c r="E24" s="20">
        <f t="shared" si="0"/>
        <v>4130.6262400000005</v>
      </c>
    </row>
    <row r="25" spans="1:5" ht="15">
      <c r="A25" s="2">
        <v>2.2</v>
      </c>
      <c r="B25" s="2" t="s">
        <v>14</v>
      </c>
      <c r="C25" s="6">
        <v>0.1986</v>
      </c>
      <c r="D25" s="8">
        <f>E7</f>
        <v>7477.6</v>
      </c>
      <c r="E25" s="20">
        <f t="shared" si="0"/>
        <v>1485.0513600000002</v>
      </c>
    </row>
    <row r="26" spans="1:5" ht="15">
      <c r="A26" s="2">
        <v>2.3</v>
      </c>
      <c r="B26" s="4" t="s">
        <v>15</v>
      </c>
      <c r="C26" s="6">
        <v>1.306</v>
      </c>
      <c r="D26" s="8">
        <f>E7</f>
        <v>7477.6</v>
      </c>
      <c r="E26" s="20">
        <f t="shared" si="0"/>
        <v>9765.7456</v>
      </c>
    </row>
    <row r="27" spans="1:5" ht="15">
      <c r="A27" s="2">
        <v>2.4</v>
      </c>
      <c r="B27" s="4" t="s">
        <v>48</v>
      </c>
      <c r="C27" s="6">
        <v>0.0176</v>
      </c>
      <c r="D27" s="8">
        <f>E7</f>
        <v>7477.6</v>
      </c>
      <c r="E27" s="20">
        <f t="shared" si="0"/>
        <v>131.60576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7477.6</v>
      </c>
      <c r="E28" s="20">
        <f t="shared" si="0"/>
        <v>1743.77632</v>
      </c>
    </row>
    <row r="29" spans="1:5" ht="15">
      <c r="A29" s="2">
        <v>2.6</v>
      </c>
      <c r="B29" s="2" t="s">
        <v>49</v>
      </c>
      <c r="C29" s="6">
        <v>0.067</v>
      </c>
      <c r="D29" s="8">
        <f>E7</f>
        <v>7477.6</v>
      </c>
      <c r="E29" s="20">
        <f t="shared" si="0"/>
        <v>500.99920000000003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7477.6</v>
      </c>
      <c r="E30" s="20">
        <f t="shared" si="0"/>
        <v>68.79392</v>
      </c>
    </row>
    <row r="31" spans="1:5" ht="15">
      <c r="A31" s="2">
        <v>2.8</v>
      </c>
      <c r="B31" s="2" t="s">
        <v>50</v>
      </c>
      <c r="C31" s="6"/>
      <c r="D31" s="8">
        <f>D30</f>
        <v>7477.6</v>
      </c>
      <c r="E31" s="20"/>
    </row>
    <row r="32" spans="1:5" ht="15">
      <c r="A32" s="2">
        <v>2.9</v>
      </c>
      <c r="B32" s="2" t="s">
        <v>18</v>
      </c>
      <c r="C32" s="6">
        <v>0.0484</v>
      </c>
      <c r="D32" s="8">
        <f>D30</f>
        <v>7477.6</v>
      </c>
      <c r="E32" s="20">
        <f t="shared" si="0"/>
        <v>361.91584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7477.6</v>
      </c>
      <c r="E33" s="20">
        <f t="shared" si="0"/>
        <v>108.4252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7477.6</v>
      </c>
      <c r="E34" s="20">
        <f t="shared" si="0"/>
        <v>196.66088000000002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7477.6</v>
      </c>
      <c r="E35" s="20">
        <f t="shared" si="0"/>
        <v>157.02960000000002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7477.6</v>
      </c>
      <c r="E36" s="20">
        <f t="shared" si="0"/>
        <v>148.80424000000002</v>
      </c>
    </row>
    <row r="37" spans="1:5" ht="15">
      <c r="A37" s="2">
        <v>2.14</v>
      </c>
      <c r="B37" s="4" t="s">
        <v>47</v>
      </c>
      <c r="C37" s="6"/>
      <c r="D37" s="8">
        <f>D34</f>
        <v>7477.6</v>
      </c>
      <c r="E37" s="20"/>
    </row>
    <row r="38" spans="1:5" ht="23.25">
      <c r="A38" s="15">
        <v>3</v>
      </c>
      <c r="B38" s="4" t="s">
        <v>23</v>
      </c>
      <c r="C38" s="13">
        <f>SUM(C39:C43)</f>
        <v>2.347</v>
      </c>
      <c r="D38" s="8">
        <f>D35</f>
        <v>7477.6</v>
      </c>
      <c r="E38" s="20">
        <f t="shared" si="0"/>
        <v>17549.927200000002</v>
      </c>
    </row>
    <row r="39" spans="1:5" ht="15">
      <c r="A39" s="2">
        <v>3.1</v>
      </c>
      <c r="B39" s="2" t="s">
        <v>24</v>
      </c>
      <c r="C39" s="6">
        <v>2.28</v>
      </c>
      <c r="D39" s="8">
        <f>D38</f>
        <v>7477.6</v>
      </c>
      <c r="E39" s="20">
        <f t="shared" si="0"/>
        <v>17048.928</v>
      </c>
    </row>
    <row r="40" spans="1:5" ht="15">
      <c r="A40" s="2">
        <v>3.2</v>
      </c>
      <c r="B40" s="2" t="s">
        <v>25</v>
      </c>
      <c r="C40" s="6">
        <v>0.0217</v>
      </c>
      <c r="D40" s="8">
        <f>D39</f>
        <v>7477.6</v>
      </c>
      <c r="E40" s="20">
        <f t="shared" si="0"/>
        <v>162.26392</v>
      </c>
    </row>
    <row r="41" spans="1:5" ht="15">
      <c r="A41" s="2">
        <v>3.3</v>
      </c>
      <c r="B41" s="2" t="s">
        <v>26</v>
      </c>
      <c r="C41" s="6">
        <v>0.0246</v>
      </c>
      <c r="D41" s="8">
        <f>D39</f>
        <v>7477.6</v>
      </c>
      <c r="E41" s="20">
        <f t="shared" si="0"/>
        <v>183.94896</v>
      </c>
    </row>
    <row r="42" spans="1:5" ht="15">
      <c r="A42" s="2">
        <v>3.4</v>
      </c>
      <c r="B42" s="2" t="s">
        <v>27</v>
      </c>
      <c r="C42" s="6">
        <v>0.0009</v>
      </c>
      <c r="D42" s="8">
        <f>D39</f>
        <v>7477.6</v>
      </c>
      <c r="E42" s="20">
        <f t="shared" si="0"/>
        <v>6.72984</v>
      </c>
    </row>
    <row r="43" spans="1:5" ht="15">
      <c r="A43" s="2">
        <v>3.5</v>
      </c>
      <c r="B43" s="2" t="s">
        <v>28</v>
      </c>
      <c r="C43" s="6">
        <v>0.0198</v>
      </c>
      <c r="D43" s="8">
        <f>D39</f>
        <v>7477.6</v>
      </c>
      <c r="E43" s="20">
        <f t="shared" si="0"/>
        <v>148.05648000000002</v>
      </c>
    </row>
    <row r="44" spans="1:5" ht="15">
      <c r="A44" s="15">
        <v>4</v>
      </c>
      <c r="B44" s="4" t="s">
        <v>29</v>
      </c>
      <c r="C44" s="13">
        <f>SUM(C45:C52)</f>
        <v>2.2794847000000003</v>
      </c>
      <c r="D44" s="8">
        <f>D41</f>
        <v>7477.6</v>
      </c>
      <c r="E44" s="20">
        <f t="shared" si="0"/>
        <v>17045.074792720003</v>
      </c>
    </row>
    <row r="45" spans="1:5" ht="23.25">
      <c r="A45" s="2">
        <v>4.1</v>
      </c>
      <c r="B45" s="4" t="s">
        <v>52</v>
      </c>
      <c r="C45" s="6">
        <v>1.4335</v>
      </c>
      <c r="D45" s="8">
        <f>D43</f>
        <v>7477.6</v>
      </c>
      <c r="E45" s="20">
        <f t="shared" si="0"/>
        <v>10719.1396</v>
      </c>
    </row>
    <row r="46" spans="1:5" ht="15">
      <c r="A46" s="2">
        <v>4.2</v>
      </c>
      <c r="B46" s="4" t="s">
        <v>46</v>
      </c>
      <c r="C46" s="6">
        <f>C45*0.262</f>
        <v>0.375577</v>
      </c>
      <c r="D46" s="8">
        <f>D43</f>
        <v>7477.6</v>
      </c>
      <c r="E46" s="20">
        <f t="shared" si="0"/>
        <v>2808.4145752</v>
      </c>
    </row>
    <row r="47" spans="1:5" ht="15">
      <c r="A47" s="2">
        <v>4.3</v>
      </c>
      <c r="B47" s="2" t="s">
        <v>30</v>
      </c>
      <c r="C47" s="6">
        <f>(C45+C46)*0.1</f>
        <v>0.1809077</v>
      </c>
      <c r="D47" s="8">
        <f>D43</f>
        <v>7477.6</v>
      </c>
      <c r="E47" s="20">
        <f t="shared" si="0"/>
        <v>1352.75541752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7477.6</v>
      </c>
      <c r="E48" s="20">
        <f t="shared" si="0"/>
        <v>158.52512000000002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7477.6</v>
      </c>
      <c r="E49" s="20">
        <f t="shared" si="0"/>
        <v>142.0744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7477.6</v>
      </c>
      <c r="E50" s="20">
        <f t="shared" si="0"/>
        <v>26.919360000000005</v>
      </c>
    </row>
    <row r="51" spans="1:5" ht="15">
      <c r="A51" s="2">
        <v>4.7</v>
      </c>
      <c r="B51" s="2" t="s">
        <v>34</v>
      </c>
      <c r="C51" s="6">
        <v>0.0823</v>
      </c>
      <c r="D51" s="8">
        <f>D44</f>
        <v>7477.6</v>
      </c>
      <c r="E51" s="20">
        <f t="shared" si="0"/>
        <v>615.40648</v>
      </c>
    </row>
    <row r="52" spans="1:5" ht="15">
      <c r="A52" s="2">
        <v>4.8</v>
      </c>
      <c r="B52" s="2" t="s">
        <v>53</v>
      </c>
      <c r="C52" s="6">
        <v>0.1634</v>
      </c>
      <c r="D52" s="8">
        <f>D45</f>
        <v>7477.6</v>
      </c>
      <c r="E52" s="20">
        <f t="shared" si="0"/>
        <v>1221.83984</v>
      </c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7477.6</v>
      </c>
      <c r="E53" s="20">
        <f t="shared" si="0"/>
        <v>7679.393504639998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7477.6</v>
      </c>
      <c r="E54" s="20">
        <f t="shared" si="0"/>
        <v>3418.7587200000003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7477.6</v>
      </c>
      <c r="E55" s="20">
        <f t="shared" si="0"/>
        <v>895.7147846400001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7477.6</v>
      </c>
      <c r="E56" s="20">
        <f t="shared" si="0"/>
        <v>1345.968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7477.6</v>
      </c>
      <c r="E57" s="20">
        <f t="shared" si="0"/>
        <v>1951.6536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7477.6</v>
      </c>
      <c r="E58" s="20">
        <f t="shared" si="0"/>
        <v>67.2984</v>
      </c>
    </row>
    <row r="59" spans="1:5" ht="15">
      <c r="A59" s="15">
        <v>6</v>
      </c>
      <c r="B59" s="4" t="s">
        <v>55</v>
      </c>
      <c r="C59" s="13">
        <v>2.2402</v>
      </c>
      <c r="D59" s="8">
        <f>D48</f>
        <v>7477.6</v>
      </c>
      <c r="E59" s="20">
        <f t="shared" si="0"/>
        <v>16751.31952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7477.6</v>
      </c>
      <c r="E60" s="20">
        <f t="shared" si="0"/>
        <v>67.2984</v>
      </c>
    </row>
    <row r="61" spans="1:5" ht="15">
      <c r="A61" s="15">
        <v>8</v>
      </c>
      <c r="B61" s="2" t="s">
        <v>39</v>
      </c>
      <c r="C61" s="18">
        <f>C60+C59+C53+C44+C38+C23+C11</f>
        <v>12.547168099999999</v>
      </c>
      <c r="D61" s="8">
        <f>D50</f>
        <v>7477.6</v>
      </c>
      <c r="E61" s="20">
        <f t="shared" si="0"/>
        <v>93822.70418455999</v>
      </c>
    </row>
    <row r="62" spans="1:5" ht="15">
      <c r="A62" s="15">
        <v>9</v>
      </c>
      <c r="B62" s="2" t="s">
        <v>40</v>
      </c>
      <c r="C62" s="6">
        <v>0.2633</v>
      </c>
      <c r="D62" s="8">
        <f>D52</f>
        <v>7477.6</v>
      </c>
      <c r="E62" s="20">
        <f t="shared" si="0"/>
        <v>1968.85208</v>
      </c>
    </row>
    <row r="63" spans="1:5" ht="15">
      <c r="A63" s="15">
        <v>10</v>
      </c>
      <c r="B63" s="2" t="s">
        <v>56</v>
      </c>
      <c r="C63" s="6">
        <f>C62*15%</f>
        <v>0.039494999999999995</v>
      </c>
      <c r="D63" s="8">
        <f>D52</f>
        <v>7477.6</v>
      </c>
      <c r="E63" s="20">
        <f t="shared" si="0"/>
        <v>295.327812</v>
      </c>
    </row>
    <row r="64" spans="1:5" ht="15">
      <c r="A64" s="15">
        <v>11</v>
      </c>
      <c r="B64" s="15" t="s">
        <v>41</v>
      </c>
      <c r="C64" s="13">
        <f>C61+C62+C63</f>
        <v>12.849963099999998</v>
      </c>
      <c r="D64" s="8">
        <f>D53</f>
        <v>7477.6</v>
      </c>
      <c r="E64" s="20">
        <f t="shared" si="0"/>
        <v>96086.88407655999</v>
      </c>
    </row>
    <row r="65" spans="1:5" ht="15">
      <c r="A65" s="2"/>
      <c r="B65" s="4" t="s">
        <v>57</v>
      </c>
      <c r="C65" s="19">
        <v>12.85</v>
      </c>
      <c r="D65" s="8">
        <f>D54</f>
        <v>7477.6</v>
      </c>
      <c r="E65" s="20">
        <f>C65*D65</f>
        <v>96087.16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421875" style="0" customWidth="1"/>
    <col min="3" max="4" width="9.140625" style="0" hidden="1" customWidth="1"/>
    <col min="5" max="5" width="26.7109375" style="0" customWidth="1"/>
  </cols>
  <sheetData>
    <row r="1" spans="1:5" ht="36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117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434.2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4376.736</v>
      </c>
    </row>
    <row r="10" spans="1:5" ht="42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434.2</v>
      </c>
      <c r="E11" s="20">
        <f>C11*D11</f>
        <v>980.68620416</v>
      </c>
    </row>
    <row r="12" spans="1:5" ht="15">
      <c r="A12" s="2"/>
      <c r="B12" s="2" t="s">
        <v>4</v>
      </c>
      <c r="C12" s="14"/>
      <c r="D12" s="8">
        <f>E7</f>
        <v>434.2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434.2</v>
      </c>
      <c r="E13" s="20">
        <f aca="true" t="shared" si="0" ref="E13:E65">C13*D13</f>
        <v>673.18368</v>
      </c>
    </row>
    <row r="14" spans="1:5" ht="15">
      <c r="A14" s="2"/>
      <c r="B14" s="2" t="s">
        <v>5</v>
      </c>
      <c r="C14" s="6">
        <v>1.5504</v>
      </c>
      <c r="D14" s="8">
        <f>E7</f>
        <v>434.2</v>
      </c>
      <c r="E14" s="20">
        <f t="shared" si="0"/>
        <v>673.18368</v>
      </c>
    </row>
    <row r="15" spans="1:5" ht="15">
      <c r="A15" s="2"/>
      <c r="B15" s="2" t="s">
        <v>6</v>
      </c>
      <c r="C15" s="6"/>
      <c r="D15" s="8">
        <f>E7</f>
        <v>434.2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434.2</v>
      </c>
      <c r="E16" s="20">
        <f t="shared" si="0"/>
        <v>176.37412416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434.2</v>
      </c>
      <c r="E17" s="20">
        <f t="shared" si="0"/>
        <v>6.252479999999999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434.2</v>
      </c>
      <c r="E18" s="20">
        <f t="shared" si="0"/>
        <v>48.71724</v>
      </c>
    </row>
    <row r="19" spans="1:5" ht="15">
      <c r="A19" s="2">
        <v>1.5</v>
      </c>
      <c r="B19" s="2" t="s">
        <v>9</v>
      </c>
      <c r="C19" s="6"/>
      <c r="D19" s="8">
        <f>E7</f>
        <v>434.2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434.2</v>
      </c>
      <c r="E20" s="20">
        <f t="shared" si="0"/>
        <v>32.565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434.2</v>
      </c>
      <c r="E21" s="20">
        <f t="shared" si="0"/>
        <v>43.59368</v>
      </c>
    </row>
    <row r="22" spans="1:5" ht="15">
      <c r="A22" s="2">
        <v>1.8</v>
      </c>
      <c r="B22" s="2" t="s">
        <v>47</v>
      </c>
      <c r="C22" s="6"/>
      <c r="D22" s="8">
        <f>E7</f>
        <v>434.2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434.2</v>
      </c>
      <c r="E23" s="20">
        <f t="shared" si="0"/>
        <v>801.7502999999999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434.2</v>
      </c>
      <c r="E24" s="20">
        <f t="shared" si="0"/>
        <v>260.95419999999996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434.2</v>
      </c>
      <c r="E25" s="20">
        <f t="shared" si="0"/>
        <v>93.83062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434.2</v>
      </c>
      <c r="E26" s="20">
        <f t="shared" si="0"/>
        <v>240.11260000000001</v>
      </c>
    </row>
    <row r="27" spans="1:5" ht="15">
      <c r="A27" s="2">
        <v>2.4</v>
      </c>
      <c r="B27" s="4" t="s">
        <v>48</v>
      </c>
      <c r="C27" s="6">
        <v>0.0288</v>
      </c>
      <c r="D27" s="8">
        <f>E7</f>
        <v>434.2</v>
      </c>
      <c r="E27" s="20">
        <f t="shared" si="0"/>
        <v>12.504959999999999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434.2</v>
      </c>
      <c r="E28" s="20">
        <f t="shared" si="0"/>
        <v>101.25544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434.2</v>
      </c>
      <c r="E29" s="20">
        <f t="shared" si="0"/>
        <v>20.363979999999998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434.2</v>
      </c>
      <c r="E30" s="20">
        <f t="shared" si="0"/>
        <v>3.99464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434.2</v>
      </c>
      <c r="E31" s="20">
        <f t="shared" si="0"/>
        <v>12.244439999999999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434.2</v>
      </c>
      <c r="E32" s="20">
        <f t="shared" si="0"/>
        <v>21.015279999999997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434.2</v>
      </c>
      <c r="E33" s="20">
        <f t="shared" si="0"/>
        <v>6.2959000000000005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434.2</v>
      </c>
      <c r="E34" s="20">
        <f t="shared" si="0"/>
        <v>11.419459999999999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434.2</v>
      </c>
      <c r="E35" s="20">
        <f t="shared" si="0"/>
        <v>9.1182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434.2</v>
      </c>
      <c r="E36" s="20">
        <f t="shared" si="0"/>
        <v>8.64058</v>
      </c>
    </row>
    <row r="37" spans="1:5" ht="15">
      <c r="A37" s="2">
        <v>2.14</v>
      </c>
      <c r="B37" s="4" t="s">
        <v>47</v>
      </c>
      <c r="C37" s="6"/>
      <c r="D37" s="8">
        <f>D34</f>
        <v>434.2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434.2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434.2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434.2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434.2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434.2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434.2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f>D41</f>
        <v>434.2</v>
      </c>
      <c r="E44" s="20">
        <f t="shared" si="0"/>
        <v>1072.147776856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434.2</v>
      </c>
      <c r="E45" s="20">
        <f t="shared" si="0"/>
        <v>732.66908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434.2</v>
      </c>
      <c r="E46" s="20">
        <f t="shared" si="0"/>
        <v>191.95929896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434.2</v>
      </c>
      <c r="E47" s="20">
        <f t="shared" si="0"/>
        <v>92.462837896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434.2</v>
      </c>
      <c r="E48" s="20">
        <f t="shared" si="0"/>
        <v>9.20504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434.2</v>
      </c>
      <c r="E49" s="20">
        <f t="shared" si="0"/>
        <v>8.2498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434.2</v>
      </c>
      <c r="E50" s="20">
        <f t="shared" si="0"/>
        <v>1.56312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434.2</v>
      </c>
      <c r="E51" s="20">
        <f t="shared" si="0"/>
        <v>36.0386</v>
      </c>
    </row>
    <row r="52" spans="1:5" ht="15">
      <c r="A52" s="2">
        <v>4.8</v>
      </c>
      <c r="B52" s="2" t="s">
        <v>53</v>
      </c>
      <c r="C52" s="6"/>
      <c r="D52" s="8">
        <f>D45</f>
        <v>434.2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434.2</v>
      </c>
      <c r="E53" s="20">
        <f t="shared" si="0"/>
        <v>445.9174948799999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434.2</v>
      </c>
      <c r="E54" s="20">
        <f t="shared" si="0"/>
        <v>198.51623999999998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434.2</v>
      </c>
      <c r="E55" s="20">
        <f t="shared" si="0"/>
        <v>52.011254879999996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434.2</v>
      </c>
      <c r="E56" s="20">
        <f t="shared" si="0"/>
        <v>78.15599999999999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434.2</v>
      </c>
      <c r="E57" s="20">
        <f t="shared" si="0"/>
        <v>113.3262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434.2</v>
      </c>
      <c r="E58" s="20">
        <f t="shared" si="0"/>
        <v>3.9077999999999995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434.2</v>
      </c>
      <c r="E59" s="20">
        <f t="shared" si="0"/>
        <v>972.6080000000001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434.2</v>
      </c>
      <c r="E60" s="20">
        <f t="shared" si="0"/>
        <v>3.9077999999999995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434.2</v>
      </c>
      <c r="E61" s="20">
        <f t="shared" si="0"/>
        <v>4277.0175758959995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434.2</v>
      </c>
      <c r="E62" s="20">
        <f t="shared" si="0"/>
        <v>86.70974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434.2</v>
      </c>
      <c r="E63" s="20">
        <f t="shared" si="0"/>
        <v>13.006460999999998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434.2</v>
      </c>
      <c r="E64" s="20">
        <f t="shared" si="0"/>
        <v>4376.733776896</v>
      </c>
    </row>
    <row r="65" spans="1:5" ht="15">
      <c r="A65" s="2"/>
      <c r="B65" s="4" t="s">
        <v>57</v>
      </c>
      <c r="C65" s="19">
        <v>10.08</v>
      </c>
      <c r="D65" s="8">
        <f>D54</f>
        <v>434.2</v>
      </c>
      <c r="E65" s="20">
        <f t="shared" si="0"/>
        <v>4376.736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3.28125" style="0" customWidth="1"/>
    <col min="3" max="3" width="0.13671875" style="0" customWidth="1"/>
    <col min="4" max="4" width="9.140625" style="0" hidden="1" customWidth="1"/>
    <col min="5" max="5" width="23.421875" style="0" customWidth="1"/>
  </cols>
  <sheetData>
    <row r="1" spans="1:5" ht="32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118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2606.3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26271.504</v>
      </c>
    </row>
    <row r="10" spans="1:5" ht="60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2606.3</v>
      </c>
      <c r="E11" s="20">
        <f>C11*D11</f>
        <v>5886.601690240001</v>
      </c>
    </row>
    <row r="12" spans="1:5" ht="15">
      <c r="A12" s="2"/>
      <c r="B12" s="2" t="s">
        <v>4</v>
      </c>
      <c r="C12" s="14"/>
      <c r="D12" s="8">
        <f>E7</f>
        <v>2606.3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2606.3</v>
      </c>
      <c r="E13" s="20">
        <f>C13*D13</f>
        <v>4040.8075200000003</v>
      </c>
    </row>
    <row r="14" spans="1:5" ht="15">
      <c r="A14" s="2"/>
      <c r="B14" s="2" t="s">
        <v>5</v>
      </c>
      <c r="C14" s="6">
        <v>1.5504</v>
      </c>
      <c r="D14" s="8">
        <f>E7</f>
        <v>2606.3</v>
      </c>
      <c r="E14" s="20">
        <f aca="true" t="shared" si="0" ref="E14:E65">C14*D14</f>
        <v>4040.8075200000003</v>
      </c>
    </row>
    <row r="15" spans="1:5" ht="15">
      <c r="A15" s="2"/>
      <c r="B15" s="2" t="s">
        <v>6</v>
      </c>
      <c r="C15" s="6"/>
      <c r="D15" s="8">
        <f>E7</f>
        <v>2606.3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2606.3</v>
      </c>
      <c r="E16" s="20"/>
    </row>
    <row r="17" spans="1:5" ht="15">
      <c r="A17" s="2">
        <v>1.3</v>
      </c>
      <c r="B17" s="2" t="s">
        <v>7</v>
      </c>
      <c r="C17" s="7">
        <v>0.0144</v>
      </c>
      <c r="D17" s="8">
        <f>E7</f>
        <v>2606.3</v>
      </c>
      <c r="E17" s="20">
        <f t="shared" si="0"/>
        <v>37.53072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2606.3</v>
      </c>
      <c r="E18" s="20">
        <f t="shared" si="0"/>
        <v>292.42686000000003</v>
      </c>
    </row>
    <row r="19" spans="1:5" ht="15">
      <c r="A19" s="2">
        <v>1.5</v>
      </c>
      <c r="B19" s="2" t="s">
        <v>9</v>
      </c>
      <c r="C19" s="6"/>
      <c r="D19" s="8">
        <f>E7</f>
        <v>2606.3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2606.3</v>
      </c>
      <c r="E20" s="20"/>
    </row>
    <row r="21" spans="1:5" ht="15">
      <c r="A21" s="2">
        <v>1.7</v>
      </c>
      <c r="B21" s="2" t="s">
        <v>11</v>
      </c>
      <c r="C21" s="7">
        <v>0.1004</v>
      </c>
      <c r="D21" s="8">
        <f>E7</f>
        <v>2606.3</v>
      </c>
      <c r="E21" s="20"/>
    </row>
    <row r="22" spans="1:5" ht="15">
      <c r="A22" s="2">
        <v>1.8</v>
      </c>
      <c r="B22" s="2" t="s">
        <v>47</v>
      </c>
      <c r="C22" s="6"/>
      <c r="D22" s="8">
        <f>E7</f>
        <v>2606.3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2606.3</v>
      </c>
      <c r="E23" s="20">
        <f t="shared" si="0"/>
        <v>4812.53295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2606.3</v>
      </c>
      <c r="E24" s="20"/>
    </row>
    <row r="25" spans="1:5" ht="15">
      <c r="A25" s="2">
        <v>2.2</v>
      </c>
      <c r="B25" s="2" t="s">
        <v>14</v>
      </c>
      <c r="C25" s="6">
        <v>0.2161</v>
      </c>
      <c r="D25" s="8">
        <f>E7</f>
        <v>2606.3</v>
      </c>
      <c r="E25" s="20">
        <f t="shared" si="0"/>
        <v>563.22143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2606.3</v>
      </c>
      <c r="E26" s="20">
        <f t="shared" si="0"/>
        <v>1441.2839000000001</v>
      </c>
    </row>
    <row r="27" spans="1:5" ht="15">
      <c r="A27" s="2">
        <v>2.4</v>
      </c>
      <c r="B27" s="4" t="s">
        <v>48</v>
      </c>
      <c r="C27" s="6">
        <v>0.0288</v>
      </c>
      <c r="D27" s="8">
        <f>E7</f>
        <v>2606.3</v>
      </c>
      <c r="E27" s="20">
        <f t="shared" si="0"/>
        <v>75.06144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2606.3</v>
      </c>
      <c r="E28" s="20">
        <f t="shared" si="0"/>
        <v>607.78916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2606.3</v>
      </c>
      <c r="E29" s="20">
        <f t="shared" si="0"/>
        <v>122.23547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2606.3</v>
      </c>
      <c r="E30" s="20">
        <f t="shared" si="0"/>
        <v>23.97796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2606.3</v>
      </c>
      <c r="E31" s="20">
        <f t="shared" si="0"/>
        <v>73.49766000000001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2606.3</v>
      </c>
      <c r="E32" s="20">
        <f t="shared" si="0"/>
        <v>126.14492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2606.3</v>
      </c>
      <c r="E33" s="20">
        <f t="shared" si="0"/>
        <v>37.79135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2606.3</v>
      </c>
      <c r="E34" s="20">
        <f t="shared" si="0"/>
        <v>68.54569000000001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2606.3</v>
      </c>
      <c r="E35" s="20">
        <f t="shared" si="0"/>
        <v>54.73230000000001</v>
      </c>
    </row>
    <row r="36" spans="1:5" ht="15">
      <c r="A36" s="2">
        <v>2.13</v>
      </c>
      <c r="B36" s="4" t="s">
        <v>22</v>
      </c>
      <c r="C36" s="6">
        <v>0.0199</v>
      </c>
      <c r="D36" s="8">
        <f>D34</f>
        <v>2606.3</v>
      </c>
      <c r="E36" s="20">
        <f t="shared" si="0"/>
        <v>51.865370000000006</v>
      </c>
    </row>
    <row r="37" spans="1:5" ht="15">
      <c r="A37" s="2">
        <v>2.14</v>
      </c>
      <c r="B37" s="4" t="s">
        <v>47</v>
      </c>
      <c r="C37" s="6"/>
      <c r="D37" s="8">
        <f>D34</f>
        <v>2606.3</v>
      </c>
      <c r="E37" s="20"/>
    </row>
    <row r="38" spans="1:5" ht="15">
      <c r="A38" s="15">
        <v>3</v>
      </c>
      <c r="B38" s="4" t="s">
        <v>23</v>
      </c>
      <c r="C38" s="13">
        <f>SUM(C39:C43)</f>
        <v>0</v>
      </c>
      <c r="D38" s="8">
        <f>D35</f>
        <v>2606.3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2606.3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2606.3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2606.3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2606.3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2606.3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f>D41</f>
        <v>2606.3</v>
      </c>
      <c r="E44" s="20"/>
    </row>
    <row r="45" spans="1:5" ht="23.25">
      <c r="A45" s="2">
        <v>4.1</v>
      </c>
      <c r="B45" s="4" t="s">
        <v>52</v>
      </c>
      <c r="C45" s="6">
        <v>1.6874</v>
      </c>
      <c r="D45" s="8">
        <f>D43</f>
        <v>2606.3</v>
      </c>
      <c r="E45" s="20"/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2606.3</v>
      </c>
      <c r="E46" s="20"/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2606.3</v>
      </c>
      <c r="E47" s="20">
        <f t="shared" si="0"/>
        <v>555.0112722440001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2606.3</v>
      </c>
      <c r="E48" s="20">
        <f t="shared" si="0"/>
        <v>55.25356000000001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2606.3</v>
      </c>
      <c r="E49" s="20">
        <f t="shared" si="0"/>
        <v>49.5197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2606.3</v>
      </c>
      <c r="E50" s="20">
        <f t="shared" si="0"/>
        <v>9.382680000000002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2606.3</v>
      </c>
      <c r="E51" s="20">
        <f t="shared" si="0"/>
        <v>216.32290000000003</v>
      </c>
    </row>
    <row r="52" spans="1:5" ht="15">
      <c r="A52" s="2">
        <v>4.8</v>
      </c>
      <c r="B52" s="2" t="s">
        <v>53</v>
      </c>
      <c r="C52" s="6"/>
      <c r="D52" s="8">
        <f>D45</f>
        <v>2606.3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2606.3</v>
      </c>
      <c r="E53" s="20">
        <f t="shared" si="0"/>
        <v>2676.6346543199993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2606.3</v>
      </c>
      <c r="E54" s="20">
        <f t="shared" si="0"/>
        <v>1191.6003600000001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2606.3</v>
      </c>
      <c r="E55" s="20">
        <f t="shared" si="0"/>
        <v>312.19929432000004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2606.3</v>
      </c>
      <c r="E56" s="20">
        <f t="shared" si="0"/>
        <v>469.134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2606.3</v>
      </c>
      <c r="E57" s="20">
        <f t="shared" si="0"/>
        <v>680.2443000000001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2606.3</v>
      </c>
      <c r="E58" s="20">
        <f t="shared" si="0"/>
        <v>23.4567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2606.3</v>
      </c>
      <c r="E59" s="20">
        <f t="shared" si="0"/>
        <v>5838.112000000001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2606.3</v>
      </c>
      <c r="E60" s="20">
        <f t="shared" si="0"/>
        <v>23.4567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2606.3</v>
      </c>
      <c r="E61" s="20">
        <f t="shared" si="0"/>
        <v>25672.940829244002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2606.3</v>
      </c>
      <c r="E62" s="20">
        <f t="shared" si="0"/>
        <v>520.47811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2606.3</v>
      </c>
      <c r="E63" s="20">
        <f t="shared" si="0"/>
        <v>78.0717165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2606.3</v>
      </c>
      <c r="E64" s="20">
        <f t="shared" si="0"/>
        <v>26271.490655744</v>
      </c>
    </row>
    <row r="65" spans="1:5" ht="15">
      <c r="A65" s="2"/>
      <c r="B65" s="4" t="s">
        <v>57</v>
      </c>
      <c r="C65" s="19">
        <v>10.08</v>
      </c>
      <c r="D65" s="8">
        <f>D54</f>
        <v>2606.3</v>
      </c>
      <c r="E65" s="20">
        <f t="shared" si="0"/>
        <v>26271.504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4" width="9.140625" style="0" hidden="1" customWidth="1"/>
    <col min="5" max="5" width="27.28125" style="0" customWidth="1"/>
  </cols>
  <sheetData>
    <row r="1" spans="1:5" ht="42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119</v>
      </c>
      <c r="B5" s="52"/>
      <c r="C5" s="52"/>
      <c r="D5" s="52"/>
      <c r="E5" s="52"/>
    </row>
    <row r="7" spans="1:5" ht="15">
      <c r="A7" s="54" t="s">
        <v>1</v>
      </c>
      <c r="B7" s="54"/>
      <c r="C7" s="33"/>
      <c r="D7" s="33"/>
      <c r="E7" s="34">
        <v>749.2</v>
      </c>
    </row>
    <row r="8" spans="1:5" ht="15">
      <c r="A8" s="54" t="s">
        <v>2</v>
      </c>
      <c r="B8" s="54"/>
      <c r="C8" s="33"/>
      <c r="D8" s="33"/>
      <c r="E8" s="34">
        <v>10.08</v>
      </c>
    </row>
    <row r="9" spans="1:5" ht="15">
      <c r="A9" s="55"/>
      <c r="B9" s="55"/>
      <c r="C9" s="33"/>
      <c r="D9" s="33"/>
      <c r="E9" s="38">
        <f>E7*E8</f>
        <v>7551.936000000001</v>
      </c>
    </row>
    <row r="10" spans="1:5" ht="39" customHeight="1">
      <c r="A10" s="36" t="s">
        <v>43</v>
      </c>
      <c r="B10" s="37" t="s">
        <v>3</v>
      </c>
      <c r="C10" s="53" t="s">
        <v>42</v>
      </c>
      <c r="D10" s="53"/>
      <c r="E10" s="53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749.2</v>
      </c>
      <c r="E11" s="20">
        <f>C11*D11</f>
        <v>1692.14671616</v>
      </c>
    </row>
    <row r="12" spans="1:5" ht="15">
      <c r="A12" s="2"/>
      <c r="B12" s="2" t="s">
        <v>4</v>
      </c>
      <c r="C12" s="14"/>
      <c r="D12" s="8">
        <f>E7</f>
        <v>749.2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749.2</v>
      </c>
      <c r="E13" s="20">
        <f aca="true" t="shared" si="0" ref="E13:E65">C13*D13</f>
        <v>1161.55968</v>
      </c>
    </row>
    <row r="14" spans="1:5" ht="15">
      <c r="A14" s="2"/>
      <c r="B14" s="2" t="s">
        <v>5</v>
      </c>
      <c r="C14" s="6">
        <v>1.5504</v>
      </c>
      <c r="D14" s="8">
        <f>E7</f>
        <v>749.2</v>
      </c>
      <c r="E14" s="20">
        <f t="shared" si="0"/>
        <v>1161.55968</v>
      </c>
    </row>
    <row r="15" spans="1:5" ht="15">
      <c r="A15" s="2"/>
      <c r="B15" s="2" t="s">
        <v>6</v>
      </c>
      <c r="C15" s="6"/>
      <c r="D15" s="8">
        <f>E7</f>
        <v>749.2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749.2</v>
      </c>
      <c r="E16" s="20">
        <f t="shared" si="0"/>
        <v>304.32863616000003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749.2</v>
      </c>
      <c r="E17" s="20">
        <f t="shared" si="0"/>
        <v>10.78848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749.2</v>
      </c>
      <c r="E18" s="20">
        <f t="shared" si="0"/>
        <v>84.06024000000001</v>
      </c>
    </row>
    <row r="19" spans="1:5" ht="15">
      <c r="A19" s="2">
        <v>1.5</v>
      </c>
      <c r="B19" s="2" t="s">
        <v>9</v>
      </c>
      <c r="C19" s="6"/>
      <c r="D19" s="8">
        <f>E7</f>
        <v>749.2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749.2</v>
      </c>
      <c r="E20" s="20">
        <f t="shared" si="0"/>
        <v>56.190000000000005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749.2</v>
      </c>
      <c r="E21" s="20">
        <f t="shared" si="0"/>
        <v>75.21968000000001</v>
      </c>
    </row>
    <row r="22" spans="1:5" ht="15">
      <c r="A22" s="2">
        <v>1.8</v>
      </c>
      <c r="B22" s="2" t="s">
        <v>47</v>
      </c>
      <c r="C22" s="6"/>
      <c r="D22" s="8">
        <f>E7</f>
        <v>749.2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749.2</v>
      </c>
      <c r="E23" s="20">
        <f t="shared" si="0"/>
        <v>1383.3978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749.2</v>
      </c>
      <c r="E24" s="20">
        <f t="shared" si="0"/>
        <v>450.2692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749.2</v>
      </c>
      <c r="E25" s="20">
        <f t="shared" si="0"/>
        <v>161.90212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749.2</v>
      </c>
      <c r="E26" s="20">
        <f t="shared" si="0"/>
        <v>414.30760000000004</v>
      </c>
    </row>
    <row r="27" spans="1:5" ht="15">
      <c r="A27" s="2">
        <v>2.4</v>
      </c>
      <c r="B27" s="4" t="s">
        <v>48</v>
      </c>
      <c r="C27" s="6">
        <v>0.0288</v>
      </c>
      <c r="D27" s="8">
        <f>E7</f>
        <v>749.2</v>
      </c>
      <c r="E27" s="20">
        <f t="shared" si="0"/>
        <v>21.57696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749.2</v>
      </c>
      <c r="E28" s="20">
        <f t="shared" si="0"/>
        <v>174.71344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749.2</v>
      </c>
      <c r="E29" s="20">
        <f t="shared" si="0"/>
        <v>35.137480000000004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749.2</v>
      </c>
      <c r="E30" s="20">
        <f t="shared" si="0"/>
        <v>6.89264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749.2</v>
      </c>
      <c r="E31" s="20">
        <f t="shared" si="0"/>
        <v>21.12744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749.2</v>
      </c>
      <c r="E32" s="20">
        <f t="shared" si="0"/>
        <v>36.26128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749.2</v>
      </c>
      <c r="E33" s="20">
        <f t="shared" si="0"/>
        <v>10.8634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749.2</v>
      </c>
      <c r="E34" s="20">
        <f t="shared" si="0"/>
        <v>19.703960000000002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749.2</v>
      </c>
      <c r="E35" s="20">
        <f t="shared" si="0"/>
        <v>15.733200000000002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749.2</v>
      </c>
      <c r="E36" s="20">
        <f t="shared" si="0"/>
        <v>14.909080000000001</v>
      </c>
    </row>
    <row r="37" spans="1:5" ht="15">
      <c r="A37" s="2">
        <v>2.14</v>
      </c>
      <c r="B37" s="4" t="s">
        <v>47</v>
      </c>
      <c r="C37" s="6"/>
      <c r="D37" s="8">
        <f>D34</f>
        <v>749.2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749.2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749.2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749.2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749.2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749.2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749.2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f>D41</f>
        <v>749.2</v>
      </c>
      <c r="E44" s="20">
        <f t="shared" si="0"/>
        <v>1849.9611110560002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749.2</v>
      </c>
      <c r="E45" s="20">
        <f t="shared" si="0"/>
        <v>1264.20008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749.2</v>
      </c>
      <c r="E46" s="20">
        <f t="shared" si="0"/>
        <v>331.22042096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749.2</v>
      </c>
      <c r="E47" s="20">
        <f t="shared" si="0"/>
        <v>159.54205009600003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749.2</v>
      </c>
      <c r="E48" s="20">
        <f t="shared" si="0"/>
        <v>15.883040000000001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749.2</v>
      </c>
      <c r="E49" s="20">
        <f t="shared" si="0"/>
        <v>14.2348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749.2</v>
      </c>
      <c r="E50" s="20">
        <f t="shared" si="0"/>
        <v>2.6971200000000004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749.2</v>
      </c>
      <c r="E51" s="20">
        <f t="shared" si="0"/>
        <v>62.183600000000006</v>
      </c>
    </row>
    <row r="52" spans="1:5" ht="15">
      <c r="A52" s="2">
        <v>4.8</v>
      </c>
      <c r="B52" s="2" t="s">
        <v>53</v>
      </c>
      <c r="C52" s="6"/>
      <c r="D52" s="8">
        <f>D45</f>
        <v>749.2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749.2</v>
      </c>
      <c r="E53" s="20">
        <f t="shared" si="0"/>
        <v>769.4182108799998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749.2</v>
      </c>
      <c r="E54" s="20">
        <f t="shared" si="0"/>
        <v>342.53424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749.2</v>
      </c>
      <c r="E55" s="20">
        <f t="shared" si="0"/>
        <v>89.74397088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749.2</v>
      </c>
      <c r="E56" s="20">
        <f t="shared" si="0"/>
        <v>134.856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749.2</v>
      </c>
      <c r="E57" s="20">
        <f t="shared" si="0"/>
        <v>195.54120000000003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749.2</v>
      </c>
      <c r="E58" s="20">
        <f t="shared" si="0"/>
        <v>6.7428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749.2</v>
      </c>
      <c r="E59" s="20">
        <f t="shared" si="0"/>
        <v>1678.2080000000003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749.2</v>
      </c>
      <c r="E60" s="20">
        <f t="shared" si="0"/>
        <v>6.7428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749.2</v>
      </c>
      <c r="E61" s="20">
        <f t="shared" si="0"/>
        <v>7379.874638096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749.2</v>
      </c>
      <c r="E62" s="20">
        <f t="shared" si="0"/>
        <v>149.61524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749.2</v>
      </c>
      <c r="E63" s="20">
        <f t="shared" si="0"/>
        <v>22.442286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749.2</v>
      </c>
      <c r="E64" s="20">
        <f t="shared" si="0"/>
        <v>7551.932164096</v>
      </c>
    </row>
    <row r="65" spans="1:5" ht="15">
      <c r="A65" s="2"/>
      <c r="B65" s="4" t="s">
        <v>57</v>
      </c>
      <c r="C65" s="19">
        <v>10.08</v>
      </c>
      <c r="D65" s="8">
        <f>D54</f>
        <v>749.2</v>
      </c>
      <c r="E65" s="20">
        <f t="shared" si="0"/>
        <v>7551.936000000001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7109375" style="0" customWidth="1"/>
    <col min="3" max="3" width="0.13671875" style="0" customWidth="1"/>
    <col min="4" max="4" width="9.140625" style="0" hidden="1" customWidth="1"/>
    <col min="5" max="5" width="28.421875" style="0" customWidth="1"/>
  </cols>
  <sheetData>
    <row r="1" spans="1:5" ht="33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120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2017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20331.36</v>
      </c>
    </row>
    <row r="10" spans="1:5" ht="43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2017</v>
      </c>
      <c r="E11" s="20">
        <f>C11*D11</f>
        <v>4555.6058816</v>
      </c>
    </row>
    <row r="12" spans="1:5" ht="15">
      <c r="A12" s="2"/>
      <c r="B12" s="2" t="s">
        <v>4</v>
      </c>
      <c r="C12" s="14"/>
      <c r="D12" s="8">
        <f>E7</f>
        <v>2017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2017</v>
      </c>
      <c r="E13" s="20">
        <f aca="true" t="shared" si="0" ref="E13:E65">C13*D13</f>
        <v>3127.1568</v>
      </c>
    </row>
    <row r="14" spans="1:5" ht="15">
      <c r="A14" s="2"/>
      <c r="B14" s="2" t="s">
        <v>5</v>
      </c>
      <c r="C14" s="6">
        <v>1.5504</v>
      </c>
      <c r="D14" s="8">
        <f>E7</f>
        <v>2017</v>
      </c>
      <c r="E14" s="20">
        <f t="shared" si="0"/>
        <v>3127.1568</v>
      </c>
    </row>
    <row r="15" spans="1:5" ht="15">
      <c r="A15" s="2"/>
      <c r="B15" s="2" t="s">
        <v>6</v>
      </c>
      <c r="C15" s="6"/>
      <c r="D15" s="8">
        <f>E7</f>
        <v>2017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2017</v>
      </c>
      <c r="E16" s="20">
        <f t="shared" si="0"/>
        <v>819.3150816000001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2017</v>
      </c>
      <c r="E17" s="20">
        <f t="shared" si="0"/>
        <v>29.0448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2017</v>
      </c>
      <c r="E18" s="20">
        <f t="shared" si="0"/>
        <v>226.3074</v>
      </c>
    </row>
    <row r="19" spans="1:5" ht="15">
      <c r="A19" s="2">
        <v>1.5</v>
      </c>
      <c r="B19" s="2" t="s">
        <v>9</v>
      </c>
      <c r="C19" s="6"/>
      <c r="D19" s="8">
        <f>E7</f>
        <v>2017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2017</v>
      </c>
      <c r="E20" s="20">
        <f t="shared" si="0"/>
        <v>151.275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2017</v>
      </c>
      <c r="E21" s="20">
        <f t="shared" si="0"/>
        <v>202.5068</v>
      </c>
    </row>
    <row r="22" spans="1:5" ht="15">
      <c r="A22" s="2">
        <v>1.8</v>
      </c>
      <c r="B22" s="2" t="s">
        <v>47</v>
      </c>
      <c r="C22" s="6"/>
      <c r="D22" s="8">
        <f>E7</f>
        <v>2017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2017</v>
      </c>
      <c r="E23" s="20">
        <f t="shared" si="0"/>
        <v>3724.3904999999995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2017</v>
      </c>
      <c r="E24" s="20">
        <f t="shared" si="0"/>
        <v>1212.2169999999999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2017</v>
      </c>
      <c r="E25" s="20">
        <f t="shared" si="0"/>
        <v>435.8737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2017</v>
      </c>
      <c r="E26" s="20">
        <f t="shared" si="0"/>
        <v>1115.401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2017</v>
      </c>
      <c r="E27" s="20">
        <f t="shared" si="0"/>
        <v>58.0896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2017</v>
      </c>
      <c r="E28" s="20">
        <f t="shared" si="0"/>
        <v>470.3644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2017</v>
      </c>
      <c r="E29" s="20">
        <f t="shared" si="0"/>
        <v>94.59729999999999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2017</v>
      </c>
      <c r="E30" s="20">
        <f t="shared" si="0"/>
        <v>18.5564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2017</v>
      </c>
      <c r="E31" s="20">
        <f t="shared" si="0"/>
        <v>56.8794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2017</v>
      </c>
      <c r="E32" s="20">
        <f t="shared" si="0"/>
        <v>97.6228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2017</v>
      </c>
      <c r="E33" s="20">
        <f t="shared" si="0"/>
        <v>29.2465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2017</v>
      </c>
      <c r="E34" s="20">
        <f t="shared" si="0"/>
        <v>53.0471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2017</v>
      </c>
      <c r="E35" s="20">
        <f t="shared" si="0"/>
        <v>42.357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2017</v>
      </c>
      <c r="E36" s="20">
        <f t="shared" si="0"/>
        <v>40.1383</v>
      </c>
    </row>
    <row r="37" spans="1:5" ht="15">
      <c r="A37" s="2">
        <v>2.14</v>
      </c>
      <c r="B37" s="4" t="s">
        <v>47</v>
      </c>
      <c r="C37" s="6"/>
      <c r="D37" s="8">
        <f>D34</f>
        <v>2017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2017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2017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2017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2017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2017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2017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2017</v>
      </c>
      <c r="E44" s="20">
        <f t="shared" si="0"/>
        <v>4980.47458756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2017</v>
      </c>
      <c r="E45" s="20">
        <f t="shared" si="0"/>
        <v>3403.4858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2017</v>
      </c>
      <c r="E46" s="20">
        <f t="shared" si="0"/>
        <v>891.7132796000001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2017</v>
      </c>
      <c r="E47" s="20">
        <f t="shared" si="0"/>
        <v>429.51990796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2017</v>
      </c>
      <c r="E48" s="20">
        <f t="shared" si="0"/>
        <v>42.7604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2017</v>
      </c>
      <c r="E49" s="20">
        <f t="shared" si="0"/>
        <v>38.323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2017</v>
      </c>
      <c r="E50" s="20">
        <f t="shared" si="0"/>
        <v>7.2612000000000005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2017</v>
      </c>
      <c r="E51" s="20">
        <f t="shared" si="0"/>
        <v>167.411</v>
      </c>
    </row>
    <row r="52" spans="1:5" ht="15">
      <c r="A52" s="2">
        <v>4.8</v>
      </c>
      <c r="B52" s="2" t="s">
        <v>53</v>
      </c>
      <c r="C52" s="6"/>
      <c r="D52" s="8">
        <f>D45</f>
        <v>2017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2017</v>
      </c>
      <c r="E53" s="20">
        <f t="shared" si="0"/>
        <v>2071.4315687999997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2017</v>
      </c>
      <c r="E54" s="20">
        <f t="shared" si="0"/>
        <v>922.1724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2017</v>
      </c>
      <c r="E55" s="20">
        <f t="shared" si="0"/>
        <v>241.6091688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2017</v>
      </c>
      <c r="E56" s="20">
        <f t="shared" si="0"/>
        <v>363.06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2017</v>
      </c>
      <c r="E57" s="20">
        <f t="shared" si="0"/>
        <v>526.437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2017</v>
      </c>
      <c r="E58" s="20">
        <f t="shared" si="0"/>
        <v>18.153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2017</v>
      </c>
      <c r="E59" s="20">
        <f t="shared" si="0"/>
        <v>4518.080000000001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2017</v>
      </c>
      <c r="E60" s="20">
        <f t="shared" si="0"/>
        <v>18.153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2017</v>
      </c>
      <c r="E61" s="20">
        <f t="shared" si="0"/>
        <v>19868.13553796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2017</v>
      </c>
      <c r="E62" s="20">
        <f t="shared" si="0"/>
        <v>402.7949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2017</v>
      </c>
      <c r="E63" s="20">
        <f t="shared" si="0"/>
        <v>60.41923499999999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2017</v>
      </c>
      <c r="E64" s="20">
        <f t="shared" si="0"/>
        <v>20331.349672959997</v>
      </c>
    </row>
    <row r="65" spans="1:5" ht="15">
      <c r="A65" s="2"/>
      <c r="B65" s="4" t="s">
        <v>57</v>
      </c>
      <c r="C65" s="19">
        <v>10.08</v>
      </c>
      <c r="D65" s="8">
        <f>D54</f>
        <v>2017</v>
      </c>
      <c r="E65" s="20">
        <f t="shared" si="0"/>
        <v>20331.36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28125" style="0" customWidth="1"/>
    <col min="3" max="4" width="9.140625" style="0" hidden="1" customWidth="1"/>
    <col min="5" max="5" width="22.7109375" style="0" customWidth="1"/>
  </cols>
  <sheetData>
    <row r="1" spans="1:5" ht="34.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121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831.8</v>
      </c>
    </row>
    <row r="8" spans="1:5" ht="15">
      <c r="A8" s="50" t="s">
        <v>2</v>
      </c>
      <c r="B8" s="50"/>
      <c r="C8" s="8"/>
      <c r="D8" s="8"/>
      <c r="E8" s="9">
        <v>8.29</v>
      </c>
    </row>
    <row r="9" spans="1:5" ht="15">
      <c r="A9" s="51"/>
      <c r="B9" s="51"/>
      <c r="C9" s="8"/>
      <c r="D9" s="8"/>
      <c r="E9" s="21">
        <f>E7*E8</f>
        <v>6895.6219999999985</v>
      </c>
    </row>
    <row r="10" spans="1:5" ht="62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1.2019216</v>
      </c>
      <c r="D11" s="8">
        <v>831.8</v>
      </c>
      <c r="E11" s="20">
        <f>C11*D11</f>
        <v>999.7583868799999</v>
      </c>
    </row>
    <row r="12" spans="1:5" ht="15">
      <c r="A12" s="2"/>
      <c r="B12" s="2" t="s">
        <v>4</v>
      </c>
      <c r="C12" s="14"/>
      <c r="D12" s="8">
        <f>E7</f>
        <v>831.8</v>
      </c>
      <c r="E12" s="20"/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831.8</v>
      </c>
      <c r="E13" s="20">
        <f aca="true" t="shared" si="0" ref="E13:E65">C13*D13</f>
        <v>604.55224</v>
      </c>
    </row>
    <row r="14" spans="1:5" ht="15">
      <c r="A14" s="2"/>
      <c r="B14" s="2" t="s">
        <v>5</v>
      </c>
      <c r="C14" s="6">
        <v>0.7268</v>
      </c>
      <c r="D14" s="8">
        <f>E7</f>
        <v>831.8</v>
      </c>
      <c r="E14" s="20">
        <f t="shared" si="0"/>
        <v>604.55224</v>
      </c>
    </row>
    <row r="15" spans="1:5" ht="15">
      <c r="A15" s="2"/>
      <c r="B15" s="2" t="s">
        <v>6</v>
      </c>
      <c r="C15" s="6"/>
      <c r="D15" s="8">
        <f>E7</f>
        <v>831.8</v>
      </c>
      <c r="E15" s="20"/>
    </row>
    <row r="16" spans="1:5" ht="15">
      <c r="A16" s="2">
        <v>1.2</v>
      </c>
      <c r="B16" s="4" t="s">
        <v>46</v>
      </c>
      <c r="C16" s="6">
        <f>(C14+C15)*0.262</f>
        <v>0.1904216</v>
      </c>
      <c r="D16" s="8">
        <f>E7</f>
        <v>831.8</v>
      </c>
      <c r="E16" s="20">
        <f t="shared" si="0"/>
        <v>158.39268687999999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831.8</v>
      </c>
      <c r="E17" s="20">
        <f t="shared" si="0"/>
        <v>10.314319999999999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831.8</v>
      </c>
      <c r="E18" s="20">
        <f t="shared" si="0"/>
        <v>80.60141999999999</v>
      </c>
    </row>
    <row r="19" spans="1:5" ht="15">
      <c r="A19" s="2">
        <v>1.5</v>
      </c>
      <c r="B19" s="2" t="s">
        <v>9</v>
      </c>
      <c r="C19" s="6"/>
      <c r="D19" s="8">
        <f>E7</f>
        <v>831.8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831.8</v>
      </c>
      <c r="E20" s="20">
        <f t="shared" si="0"/>
        <v>62.38499999999999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831.8</v>
      </c>
      <c r="E21" s="20">
        <f t="shared" si="0"/>
        <v>83.51272</v>
      </c>
    </row>
    <row r="22" spans="1:5" ht="15">
      <c r="A22" s="2">
        <v>1.8</v>
      </c>
      <c r="B22" s="2" t="s">
        <v>47</v>
      </c>
      <c r="C22" s="6"/>
      <c r="D22" s="8">
        <f>E7</f>
        <v>831.8</v>
      </c>
      <c r="E22" s="20"/>
    </row>
    <row r="23" spans="1:5" ht="15">
      <c r="A23" s="15">
        <v>2</v>
      </c>
      <c r="B23" s="2" t="s">
        <v>12</v>
      </c>
      <c r="C23" s="13">
        <f>SUM(C24:C37)</f>
        <v>1.8738</v>
      </c>
      <c r="D23" s="8">
        <f>E7</f>
        <v>831.8</v>
      </c>
      <c r="E23" s="20">
        <f t="shared" si="0"/>
        <v>1558.62684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831.8</v>
      </c>
      <c r="E24" s="20">
        <f t="shared" si="0"/>
        <v>499.91179999999997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831.8</v>
      </c>
      <c r="E25" s="20">
        <f t="shared" si="0"/>
        <v>179.75197999999997</v>
      </c>
    </row>
    <row r="26" spans="1:5" ht="15">
      <c r="A26" s="2">
        <v>2.3</v>
      </c>
      <c r="B26" s="4" t="s">
        <v>15</v>
      </c>
      <c r="C26" s="6">
        <v>0.6313</v>
      </c>
      <c r="D26" s="8">
        <f>E7</f>
        <v>831.8</v>
      </c>
      <c r="E26" s="20">
        <f t="shared" si="0"/>
        <v>525.11534</v>
      </c>
    </row>
    <row r="27" spans="1:5" ht="23.25">
      <c r="A27" s="2">
        <v>2.4</v>
      </c>
      <c r="B27" s="4" t="s">
        <v>48</v>
      </c>
      <c r="C27" s="6">
        <v>0.047</v>
      </c>
      <c r="D27" s="8">
        <f>E7</f>
        <v>831.8</v>
      </c>
      <c r="E27" s="20">
        <f t="shared" si="0"/>
        <v>39.0946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831.8</v>
      </c>
      <c r="E28" s="20">
        <f t="shared" si="0"/>
        <v>193.97575999999998</v>
      </c>
    </row>
    <row r="29" spans="1:5" ht="15">
      <c r="A29" s="2">
        <v>2.6</v>
      </c>
      <c r="B29" s="2" t="s">
        <v>49</v>
      </c>
      <c r="C29" s="6"/>
      <c r="D29" s="8">
        <f>E7</f>
        <v>831.8</v>
      </c>
      <c r="E29" s="20"/>
    </row>
    <row r="30" spans="1:5" ht="23.25">
      <c r="A30" s="2">
        <v>2.7</v>
      </c>
      <c r="B30" s="4" t="s">
        <v>17</v>
      </c>
      <c r="C30" s="6">
        <v>0.0092</v>
      </c>
      <c r="D30" s="8">
        <f>D29</f>
        <v>831.8</v>
      </c>
      <c r="E30" s="20">
        <f t="shared" si="0"/>
        <v>7.652559999999999</v>
      </c>
    </row>
    <row r="31" spans="1:5" ht="15">
      <c r="A31" s="2">
        <v>2.8</v>
      </c>
      <c r="B31" s="2" t="s">
        <v>50</v>
      </c>
      <c r="C31" s="6">
        <v>0.0059</v>
      </c>
      <c r="D31" s="8">
        <f>D30</f>
        <v>831.8</v>
      </c>
      <c r="E31" s="20">
        <f t="shared" si="0"/>
        <v>4.90762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831.8</v>
      </c>
      <c r="E32" s="20">
        <f t="shared" si="0"/>
        <v>40.259119999999996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831.8</v>
      </c>
      <c r="E33" s="20">
        <f t="shared" si="0"/>
        <v>12.0611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831.8</v>
      </c>
      <c r="E34" s="20">
        <f t="shared" si="0"/>
        <v>21.87634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831.8</v>
      </c>
      <c r="E35" s="20">
        <f t="shared" si="0"/>
        <v>17.4678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831.8</v>
      </c>
      <c r="E36" s="20">
        <f t="shared" si="0"/>
        <v>16.55282</v>
      </c>
    </row>
    <row r="37" spans="1:5" ht="15">
      <c r="A37" s="2">
        <v>2.14</v>
      </c>
      <c r="B37" s="4" t="s">
        <v>47</v>
      </c>
      <c r="C37" s="6"/>
      <c r="D37" s="8">
        <f>D34</f>
        <v>831.8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831.8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831.8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831.8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831.8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831.8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831.8</v>
      </c>
      <c r="E43" s="20"/>
    </row>
    <row r="44" spans="1:5" ht="23.25">
      <c r="A44" s="15">
        <v>4</v>
      </c>
      <c r="B44" s="4" t="s">
        <v>29</v>
      </c>
      <c r="C44" s="13">
        <f>SUM(C45:C52)</f>
        <v>2.39724868</v>
      </c>
      <c r="D44" s="8">
        <f>D41</f>
        <v>831.8</v>
      </c>
      <c r="E44" s="20">
        <f t="shared" si="0"/>
        <v>1994.031452024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831.8</v>
      </c>
      <c r="E45" s="20">
        <f t="shared" si="0"/>
        <v>1403.5793199999998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831.8</v>
      </c>
      <c r="E46" s="20">
        <f t="shared" si="0"/>
        <v>367.73778183999997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831.8</v>
      </c>
      <c r="E47" s="20">
        <f t="shared" si="0"/>
        <v>177.13171018399999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831.8</v>
      </c>
      <c r="E48" s="20">
        <f t="shared" si="0"/>
        <v>17.634159999999998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831.8</v>
      </c>
      <c r="E49" s="20">
        <f t="shared" si="0"/>
        <v>15.804199999999998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831.8</v>
      </c>
      <c r="E50" s="20">
        <f t="shared" si="0"/>
        <v>2.9944800000000003</v>
      </c>
    </row>
    <row r="51" spans="1:5" ht="15">
      <c r="A51" s="2">
        <v>4.7</v>
      </c>
      <c r="B51" s="2" t="s">
        <v>34</v>
      </c>
      <c r="C51" s="6">
        <v>0.011</v>
      </c>
      <c r="D51" s="8">
        <f>D44</f>
        <v>831.8</v>
      </c>
      <c r="E51" s="20">
        <f t="shared" si="0"/>
        <v>9.149799999999999</v>
      </c>
    </row>
    <row r="52" spans="1:5" ht="15">
      <c r="A52" s="2">
        <v>4.8</v>
      </c>
      <c r="B52" s="2" t="s">
        <v>53</v>
      </c>
      <c r="C52" s="6"/>
      <c r="D52" s="8">
        <f>D45</f>
        <v>831.8</v>
      </c>
      <c r="E52" s="20"/>
    </row>
    <row r="53" spans="1:5" ht="15">
      <c r="A53" s="15">
        <v>5</v>
      </c>
      <c r="B53" s="2" t="s">
        <v>35</v>
      </c>
      <c r="C53" s="13">
        <f>SUM(C54:C58)</f>
        <v>0.731426</v>
      </c>
      <c r="D53" s="8">
        <f>D43</f>
        <v>831.8</v>
      </c>
      <c r="E53" s="20">
        <f t="shared" si="0"/>
        <v>608.4001468</v>
      </c>
    </row>
    <row r="54" spans="1:5" ht="23.25">
      <c r="A54" s="2">
        <v>5.1</v>
      </c>
      <c r="B54" s="4" t="s">
        <v>54</v>
      </c>
      <c r="C54" s="6">
        <v>0.223</v>
      </c>
      <c r="D54" s="8">
        <f>D43</f>
        <v>831.8</v>
      </c>
      <c r="E54" s="20">
        <f t="shared" si="0"/>
        <v>185.4914</v>
      </c>
    </row>
    <row r="55" spans="1:5" ht="15">
      <c r="A55" s="2">
        <v>5.2</v>
      </c>
      <c r="B55" s="4" t="s">
        <v>46</v>
      </c>
      <c r="C55" s="6">
        <f>C54*0.262</f>
        <v>0.058426000000000006</v>
      </c>
      <c r="D55" s="8">
        <f>D43</f>
        <v>831.8</v>
      </c>
      <c r="E55" s="20">
        <f t="shared" si="0"/>
        <v>48.5987468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831.8</v>
      </c>
      <c r="E56" s="20">
        <f t="shared" si="0"/>
        <v>149.724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831.8</v>
      </c>
      <c r="E57" s="20">
        <f t="shared" si="0"/>
        <v>217.0998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831.8</v>
      </c>
      <c r="E58" s="20">
        <f t="shared" si="0"/>
        <v>7.486199999999999</v>
      </c>
    </row>
    <row r="59" spans="1:5" ht="15">
      <c r="A59" s="15">
        <v>6</v>
      </c>
      <c r="B59" s="4" t="s">
        <v>55</v>
      </c>
      <c r="C59" s="13">
        <v>2.0766</v>
      </c>
      <c r="D59" s="8">
        <f>D48</f>
        <v>831.8</v>
      </c>
      <c r="E59" s="20">
        <f t="shared" si="0"/>
        <v>1727.3158799999999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831.8</v>
      </c>
      <c r="E60" s="20">
        <f t="shared" si="0"/>
        <v>7.486199999999999</v>
      </c>
    </row>
    <row r="61" spans="1:5" ht="15">
      <c r="A61" s="15">
        <v>8</v>
      </c>
      <c r="B61" s="2" t="s">
        <v>39</v>
      </c>
      <c r="C61" s="18">
        <f>C60+C59+C53+C44+C38+C23+C11</f>
        <v>8.28999628</v>
      </c>
      <c r="D61" s="8">
        <f>D50</f>
        <v>831.8</v>
      </c>
      <c r="E61" s="20">
        <f t="shared" si="0"/>
        <v>6895.618905704</v>
      </c>
    </row>
    <row r="62" spans="1:5" ht="15">
      <c r="A62" s="15">
        <v>9</v>
      </c>
      <c r="B62" s="2" t="s">
        <v>40</v>
      </c>
      <c r="C62" s="6"/>
      <c r="D62" s="8">
        <f>D52</f>
        <v>831.8</v>
      </c>
      <c r="E62" s="20"/>
    </row>
    <row r="63" spans="1:5" ht="15">
      <c r="A63" s="15">
        <v>10</v>
      </c>
      <c r="B63" s="2" t="s">
        <v>56</v>
      </c>
      <c r="C63" s="6">
        <f>C62*15%</f>
        <v>0</v>
      </c>
      <c r="D63" s="8">
        <f>D52</f>
        <v>831.8</v>
      </c>
      <c r="E63" s="20"/>
    </row>
    <row r="64" spans="1:5" ht="15">
      <c r="A64" s="15">
        <v>11</v>
      </c>
      <c r="B64" s="15" t="s">
        <v>41</v>
      </c>
      <c r="C64" s="13">
        <f>C61+C62+C63</f>
        <v>8.28999628</v>
      </c>
      <c r="D64" s="8">
        <f>D53</f>
        <v>831.8</v>
      </c>
      <c r="E64" s="20">
        <f t="shared" si="0"/>
        <v>6895.618905704</v>
      </c>
    </row>
    <row r="65" spans="1:5" ht="15">
      <c r="A65" s="2"/>
      <c r="B65" s="4" t="s">
        <v>57</v>
      </c>
      <c r="C65" s="19">
        <v>8.29</v>
      </c>
      <c r="D65" s="8">
        <f>D54</f>
        <v>831.8</v>
      </c>
      <c r="E65" s="20">
        <f t="shared" si="0"/>
        <v>6895.6219999999985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4" width="9.140625" style="0" hidden="1" customWidth="1"/>
    <col min="5" max="5" width="24.8515625" style="0" customWidth="1"/>
  </cols>
  <sheetData>
    <row r="1" spans="1:5" ht="4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122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6150.7</v>
      </c>
    </row>
    <row r="8" spans="1:5" ht="15">
      <c r="A8" s="50" t="s">
        <v>2</v>
      </c>
      <c r="B8" s="50"/>
      <c r="C8" s="8"/>
      <c r="D8" s="8"/>
      <c r="E8" s="9">
        <v>10.47</v>
      </c>
    </row>
    <row r="9" spans="1:5" ht="15">
      <c r="A9" s="51"/>
      <c r="B9" s="51"/>
      <c r="C9" s="8"/>
      <c r="D9" s="8"/>
      <c r="E9" s="21">
        <f>E7*E8</f>
        <v>64397.829000000005</v>
      </c>
    </row>
    <row r="10" spans="1:5" ht="46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2.643447600000001</v>
      </c>
      <c r="D11" s="8">
        <v>6150.7</v>
      </c>
      <c r="E11" s="20">
        <f>C11*D11</f>
        <v>16259.053153320005</v>
      </c>
    </row>
    <row r="12" spans="1:5" ht="15">
      <c r="A12" s="2"/>
      <c r="B12" s="2" t="s">
        <v>4</v>
      </c>
      <c r="C12" s="14"/>
      <c r="D12" s="8">
        <f>E7</f>
        <v>6150.7</v>
      </c>
      <c r="E12" s="20"/>
    </row>
    <row r="13" spans="1:5" ht="15">
      <c r="A13" s="3">
        <v>1.1</v>
      </c>
      <c r="B13" s="2" t="s">
        <v>45</v>
      </c>
      <c r="C13" s="5">
        <f>C14+C15</f>
        <v>1.8498</v>
      </c>
      <c r="D13" s="8">
        <f>E7</f>
        <v>6150.7</v>
      </c>
      <c r="E13" s="20">
        <f aca="true" t="shared" si="0" ref="E13:E65">C13*D13</f>
        <v>11377.56486</v>
      </c>
    </row>
    <row r="14" spans="1:5" ht="15">
      <c r="A14" s="2"/>
      <c r="B14" s="2" t="s">
        <v>5</v>
      </c>
      <c r="C14" s="6">
        <v>1.5437</v>
      </c>
      <c r="D14" s="8">
        <f>E7</f>
        <v>6150.7</v>
      </c>
      <c r="E14" s="20">
        <f t="shared" si="0"/>
        <v>9494.83559</v>
      </c>
    </row>
    <row r="15" spans="1:5" ht="15">
      <c r="A15" s="2"/>
      <c r="B15" s="2" t="s">
        <v>6</v>
      </c>
      <c r="C15" s="6">
        <v>0.3061</v>
      </c>
      <c r="D15" s="8">
        <f>E7</f>
        <v>6150.7</v>
      </c>
      <c r="E15" s="20">
        <f t="shared" si="0"/>
        <v>1882.7292699999998</v>
      </c>
    </row>
    <row r="16" spans="1:5" ht="15">
      <c r="A16" s="2">
        <v>1.2</v>
      </c>
      <c r="B16" s="4" t="s">
        <v>46</v>
      </c>
      <c r="C16" s="6">
        <f>(C14+C15)*0.262</f>
        <v>0.48464760000000007</v>
      </c>
      <c r="D16" s="8">
        <f>E7</f>
        <v>6150.7</v>
      </c>
      <c r="E16" s="20">
        <f t="shared" si="0"/>
        <v>2980.92199332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6150.7</v>
      </c>
      <c r="E17" s="20">
        <f t="shared" si="0"/>
        <v>88.57007999999999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6150.7</v>
      </c>
      <c r="E18" s="20">
        <f t="shared" si="0"/>
        <v>690.10854</v>
      </c>
    </row>
    <row r="19" spans="1:5" ht="15">
      <c r="A19" s="2">
        <v>1.5</v>
      </c>
      <c r="B19" s="2" t="s">
        <v>9</v>
      </c>
      <c r="C19" s="6">
        <v>0.007</v>
      </c>
      <c r="D19" s="8">
        <f>E7</f>
        <v>6150.7</v>
      </c>
      <c r="E19" s="20">
        <f t="shared" si="0"/>
        <v>43.054899999999996</v>
      </c>
    </row>
    <row r="20" spans="1:5" ht="15">
      <c r="A20" s="2">
        <v>1.6</v>
      </c>
      <c r="B20" s="2" t="s">
        <v>10</v>
      </c>
      <c r="C20" s="6">
        <v>0.075</v>
      </c>
      <c r="D20" s="8">
        <f>E7</f>
        <v>6150.7</v>
      </c>
      <c r="E20" s="20">
        <f t="shared" si="0"/>
        <v>461.30249999999995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6150.7</v>
      </c>
      <c r="E21" s="20">
        <f t="shared" si="0"/>
        <v>617.53028</v>
      </c>
    </row>
    <row r="22" spans="1:5" ht="15">
      <c r="A22" s="2">
        <v>1.8</v>
      </c>
      <c r="B22" s="2" t="s">
        <v>47</v>
      </c>
      <c r="C22" s="6"/>
      <c r="D22" s="8">
        <f>E7</f>
        <v>6150.7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6150.7</v>
      </c>
      <c r="E23" s="20">
        <f t="shared" si="0"/>
        <v>11357.267549999999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6150.7</v>
      </c>
      <c r="E24" s="20">
        <f t="shared" si="0"/>
        <v>3696.5706999999998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6150.7</v>
      </c>
      <c r="E25" s="20">
        <f t="shared" si="0"/>
        <v>1329.16627</v>
      </c>
    </row>
    <row r="26" spans="1:5" ht="23.25">
      <c r="A26" s="2">
        <v>2.3</v>
      </c>
      <c r="B26" s="4" t="s">
        <v>15</v>
      </c>
      <c r="C26" s="6">
        <v>0.553</v>
      </c>
      <c r="D26" s="8">
        <f>E7</f>
        <v>6150.7</v>
      </c>
      <c r="E26" s="20">
        <f t="shared" si="0"/>
        <v>3401.3371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6150.7</v>
      </c>
      <c r="E27" s="20">
        <f t="shared" si="0"/>
        <v>177.14015999999998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6150.7</v>
      </c>
      <c r="E28" s="20">
        <f t="shared" si="0"/>
        <v>1434.34324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6150.7</v>
      </c>
      <c r="E29" s="20">
        <f t="shared" si="0"/>
        <v>288.46783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6150.7</v>
      </c>
      <c r="E30" s="20">
        <f t="shared" si="0"/>
        <v>56.586439999999996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6150.7</v>
      </c>
      <c r="E31" s="20">
        <f t="shared" si="0"/>
        <v>173.44974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6150.7</v>
      </c>
      <c r="E32" s="20">
        <f t="shared" si="0"/>
        <v>297.69388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6150.7</v>
      </c>
      <c r="E33" s="20">
        <f t="shared" si="0"/>
        <v>89.18515000000001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6150.7</v>
      </c>
      <c r="E34" s="20">
        <f t="shared" si="0"/>
        <v>161.76341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6150.7</v>
      </c>
      <c r="E35" s="20">
        <f t="shared" si="0"/>
        <v>129.1647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6150.7</v>
      </c>
      <c r="E36" s="20">
        <f t="shared" si="0"/>
        <v>122.39893000000001</v>
      </c>
    </row>
    <row r="37" spans="1:5" ht="15">
      <c r="A37" s="2">
        <v>2.14</v>
      </c>
      <c r="B37" s="4" t="s">
        <v>47</v>
      </c>
      <c r="C37" s="6"/>
      <c r="D37" s="8">
        <f>D34</f>
        <v>6150.7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6150.7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6150.7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6150.7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6150.7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6150.7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6150.7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6150.7</v>
      </c>
      <c r="E44" s="20">
        <f t="shared" si="0"/>
        <v>15187.607856076002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6150.7</v>
      </c>
      <c r="E45" s="20">
        <f t="shared" si="0"/>
        <v>10378.69118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6150.7</v>
      </c>
      <c r="E46" s="20">
        <f t="shared" si="0"/>
        <v>2719.21708916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6150.7</v>
      </c>
      <c r="E47" s="20">
        <f t="shared" si="0"/>
        <v>1309.790826916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6150.7</v>
      </c>
      <c r="E48" s="20">
        <f t="shared" si="0"/>
        <v>130.39484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6150.7</v>
      </c>
      <c r="E49" s="20">
        <f t="shared" si="0"/>
        <v>116.8633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6150.7</v>
      </c>
      <c r="E50" s="20">
        <f t="shared" si="0"/>
        <v>22.14252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6150.7</v>
      </c>
      <c r="E51" s="20">
        <f t="shared" si="0"/>
        <v>510.5081</v>
      </c>
    </row>
    <row r="52" spans="1:5" ht="15">
      <c r="A52" s="2">
        <v>4.8</v>
      </c>
      <c r="B52" s="2" t="s">
        <v>53</v>
      </c>
      <c r="C52" s="6"/>
      <c r="D52" s="8">
        <f>D45</f>
        <v>6150.7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6150.7</v>
      </c>
      <c r="E53" s="20">
        <f t="shared" si="0"/>
        <v>6316.685250479998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6150.7</v>
      </c>
      <c r="E54" s="20">
        <f t="shared" si="0"/>
        <v>2812.10004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6150.7</v>
      </c>
      <c r="E55" s="20">
        <f t="shared" si="0"/>
        <v>736.77021048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6150.7</v>
      </c>
      <c r="E56" s="20">
        <f t="shared" si="0"/>
        <v>1107.126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6150.7</v>
      </c>
      <c r="E57" s="20">
        <f t="shared" si="0"/>
        <v>1605.3327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6150.7</v>
      </c>
      <c r="E58" s="20">
        <f t="shared" si="0"/>
        <v>55.3563</v>
      </c>
    </row>
    <row r="59" spans="1:5" ht="15">
      <c r="A59" s="15">
        <v>6</v>
      </c>
      <c r="B59" s="4" t="s">
        <v>55</v>
      </c>
      <c r="C59" s="13">
        <v>2.2401</v>
      </c>
      <c r="D59" s="8">
        <f>D48</f>
        <v>6150.7</v>
      </c>
      <c r="E59" s="20">
        <f t="shared" si="0"/>
        <v>13778.18307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6150.7</v>
      </c>
      <c r="E60" s="20">
        <f t="shared" si="0"/>
        <v>55.3563</v>
      </c>
    </row>
    <row r="61" spans="1:5" ht="15">
      <c r="A61" s="15">
        <v>8</v>
      </c>
      <c r="B61" s="2" t="s">
        <v>39</v>
      </c>
      <c r="C61" s="18">
        <f>C60+C59+C53+C44+C38+C23+C11</f>
        <v>10.235282680000001</v>
      </c>
      <c r="D61" s="8">
        <f>D50</f>
        <v>6150.7</v>
      </c>
      <c r="E61" s="20">
        <f t="shared" si="0"/>
        <v>62954.153179876004</v>
      </c>
    </row>
    <row r="62" spans="1:5" ht="15">
      <c r="A62" s="15">
        <v>9</v>
      </c>
      <c r="B62" s="2" t="s">
        <v>40</v>
      </c>
      <c r="C62" s="6">
        <v>0.2041</v>
      </c>
      <c r="D62" s="8">
        <f>D52</f>
        <v>6150.7</v>
      </c>
      <c r="E62" s="20">
        <f t="shared" si="0"/>
        <v>1255.35787</v>
      </c>
    </row>
    <row r="63" spans="1:5" ht="15">
      <c r="A63" s="15">
        <v>10</v>
      </c>
      <c r="B63" s="2" t="s">
        <v>56</v>
      </c>
      <c r="C63" s="6">
        <f>C62*15%</f>
        <v>0.030615</v>
      </c>
      <c r="D63" s="8">
        <f>D52</f>
        <v>6150.7</v>
      </c>
      <c r="E63" s="20">
        <f t="shared" si="0"/>
        <v>188.30368049999998</v>
      </c>
    </row>
    <row r="64" spans="1:5" ht="15">
      <c r="A64" s="15">
        <v>11</v>
      </c>
      <c r="B64" s="15" t="s">
        <v>41</v>
      </c>
      <c r="C64" s="13">
        <f>C61+C62+C63</f>
        <v>10.46999768</v>
      </c>
      <c r="D64" s="8">
        <f>D53</f>
        <v>6150.7</v>
      </c>
      <c r="E64" s="20">
        <f t="shared" si="0"/>
        <v>64397.814730376</v>
      </c>
    </row>
    <row r="65" spans="1:5" ht="15">
      <c r="A65" s="2"/>
      <c r="B65" s="4" t="s">
        <v>57</v>
      </c>
      <c r="C65" s="19">
        <v>10.47</v>
      </c>
      <c r="D65" s="8">
        <f>D54</f>
        <v>6150.7</v>
      </c>
      <c r="E65" s="20">
        <f t="shared" si="0"/>
        <v>64397.829000000005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0.7109375" style="0" customWidth="1"/>
    <col min="3" max="3" width="0.13671875" style="0" customWidth="1"/>
    <col min="4" max="4" width="9.140625" style="0" hidden="1" customWidth="1"/>
    <col min="5" max="5" width="24.710937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123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597.3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6020.784</v>
      </c>
    </row>
    <row r="10" spans="1:5" ht="44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2.2586048</v>
      </c>
      <c r="D11" s="8">
        <v>597.3</v>
      </c>
      <c r="E11" s="20">
        <f>C11*D11</f>
        <v>1349.06464704</v>
      </c>
    </row>
    <row r="12" spans="1:5" ht="15">
      <c r="A12" s="2"/>
      <c r="B12" s="2" t="s">
        <v>4</v>
      </c>
      <c r="C12" s="14"/>
      <c r="D12" s="8">
        <f>E7</f>
        <v>597.3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597.3</v>
      </c>
      <c r="E13" s="20">
        <f aca="true" t="shared" si="0" ref="E13:E65">C13*D13</f>
        <v>926.05392</v>
      </c>
    </row>
    <row r="14" spans="1:5" ht="15">
      <c r="A14" s="2"/>
      <c r="B14" s="2" t="s">
        <v>5</v>
      </c>
      <c r="C14" s="6">
        <v>1.5504</v>
      </c>
      <c r="D14" s="8">
        <f>E7</f>
        <v>597.3</v>
      </c>
      <c r="E14" s="20">
        <f t="shared" si="0"/>
        <v>926.05392</v>
      </c>
    </row>
    <row r="15" spans="1:5" ht="15">
      <c r="A15" s="2"/>
      <c r="B15" s="2" t="s">
        <v>6</v>
      </c>
      <c r="C15" s="6"/>
      <c r="D15" s="8">
        <f>E7</f>
        <v>597.3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597.3</v>
      </c>
      <c r="E16" s="20">
        <f t="shared" si="0"/>
        <v>242.62612704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597.3</v>
      </c>
      <c r="E17" s="20">
        <f t="shared" si="0"/>
        <v>8.60112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597.3</v>
      </c>
      <c r="E18" s="20">
        <f t="shared" si="0"/>
        <v>67.01705999999999</v>
      </c>
    </row>
    <row r="19" spans="1:5" ht="15">
      <c r="A19" s="2">
        <v>1.5</v>
      </c>
      <c r="B19" s="2" t="s">
        <v>9</v>
      </c>
      <c r="C19" s="6"/>
      <c r="D19" s="8">
        <f>E7</f>
        <v>597.3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597.3</v>
      </c>
      <c r="E20" s="20">
        <f t="shared" si="0"/>
        <v>44.79749999999999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597.3</v>
      </c>
      <c r="E21" s="20">
        <f t="shared" si="0"/>
        <v>59.96892</v>
      </c>
    </row>
    <row r="22" spans="1:5" ht="15">
      <c r="A22" s="2">
        <v>1.8</v>
      </c>
      <c r="B22" s="2" t="s">
        <v>47</v>
      </c>
      <c r="C22" s="6"/>
      <c r="D22" s="8">
        <f>E7</f>
        <v>597.3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597.3</v>
      </c>
      <c r="E23" s="20">
        <f t="shared" si="0"/>
        <v>1102.9144499999998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597.3</v>
      </c>
      <c r="E24" s="20">
        <f t="shared" si="0"/>
        <v>358.97729999999996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597.3</v>
      </c>
      <c r="E25" s="20">
        <f t="shared" si="0"/>
        <v>129.07653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597.3</v>
      </c>
      <c r="E26" s="20">
        <f t="shared" si="0"/>
        <v>330.3069</v>
      </c>
    </row>
    <row r="27" spans="1:5" ht="15">
      <c r="A27" s="2">
        <v>2.4</v>
      </c>
      <c r="B27" s="4" t="s">
        <v>48</v>
      </c>
      <c r="C27" s="6">
        <v>0.0288</v>
      </c>
      <c r="D27" s="8">
        <f>E7</f>
        <v>597.3</v>
      </c>
      <c r="E27" s="20">
        <f t="shared" si="0"/>
        <v>17.20224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597.3</v>
      </c>
      <c r="E28" s="20">
        <f t="shared" si="0"/>
        <v>139.29036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597.3</v>
      </c>
      <c r="E29" s="20">
        <f t="shared" si="0"/>
        <v>28.013369999999995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597.3</v>
      </c>
      <c r="E30" s="20">
        <f t="shared" si="0"/>
        <v>5.495159999999999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597.3</v>
      </c>
      <c r="E31" s="20">
        <f t="shared" si="0"/>
        <v>16.84386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597.3</v>
      </c>
      <c r="E32" s="20">
        <f t="shared" si="0"/>
        <v>28.909319999999997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597.3</v>
      </c>
      <c r="E33" s="20">
        <f t="shared" si="0"/>
        <v>8.66085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597.3</v>
      </c>
      <c r="E34" s="20">
        <f t="shared" si="0"/>
        <v>15.708989999999998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597.3</v>
      </c>
      <c r="E35" s="20">
        <f t="shared" si="0"/>
        <v>12.5433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597.3</v>
      </c>
      <c r="E36" s="20">
        <f t="shared" si="0"/>
        <v>11.88627</v>
      </c>
    </row>
    <row r="37" spans="1:5" ht="15">
      <c r="A37" s="2">
        <v>2.14</v>
      </c>
      <c r="B37" s="4" t="s">
        <v>47</v>
      </c>
      <c r="C37" s="6"/>
      <c r="D37" s="8">
        <f>D34</f>
        <v>597.3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597.3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597.3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597.3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597.3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597.3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597.3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f>D41</f>
        <v>597.3</v>
      </c>
      <c r="E44" s="20">
        <f t="shared" si="0"/>
        <v>1474.882236564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597.3</v>
      </c>
      <c r="E45" s="20">
        <f t="shared" si="0"/>
        <v>1007.88402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597.3</v>
      </c>
      <c r="E46" s="20">
        <f t="shared" si="0"/>
        <v>264.06561324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597.3</v>
      </c>
      <c r="E47" s="20">
        <f t="shared" si="0"/>
        <v>127.194963324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597.3</v>
      </c>
      <c r="E48" s="20">
        <f t="shared" si="0"/>
        <v>12.662759999999999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597.3</v>
      </c>
      <c r="E49" s="20">
        <f t="shared" si="0"/>
        <v>11.3487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597.3</v>
      </c>
      <c r="E50" s="20">
        <f t="shared" si="0"/>
        <v>2.15028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597.3</v>
      </c>
      <c r="E51" s="20">
        <f t="shared" si="0"/>
        <v>49.5759</v>
      </c>
    </row>
    <row r="52" spans="1:5" ht="15">
      <c r="A52" s="2">
        <v>4.8</v>
      </c>
      <c r="B52" s="2" t="s">
        <v>53</v>
      </c>
      <c r="C52" s="6"/>
      <c r="D52" s="8">
        <f>D45</f>
        <v>597.3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597.3</v>
      </c>
      <c r="E53" s="20">
        <f t="shared" si="0"/>
        <v>613.4189767199998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597.3</v>
      </c>
      <c r="E54" s="20">
        <f t="shared" si="0"/>
        <v>273.08556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597.3</v>
      </c>
      <c r="E55" s="20">
        <f t="shared" si="0"/>
        <v>71.54841671999999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597.3</v>
      </c>
      <c r="E56" s="20">
        <f t="shared" si="0"/>
        <v>107.51399999999998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597.3</v>
      </c>
      <c r="E57" s="20">
        <f t="shared" si="0"/>
        <v>155.8953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597.3</v>
      </c>
      <c r="E58" s="20">
        <f t="shared" si="0"/>
        <v>5.375699999999999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597.3</v>
      </c>
      <c r="E59" s="20">
        <f t="shared" si="0"/>
        <v>1337.952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597.3</v>
      </c>
      <c r="E60" s="20">
        <f t="shared" si="0"/>
        <v>5.375699999999999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597.3</v>
      </c>
      <c r="E61" s="20">
        <f t="shared" si="0"/>
        <v>5883.608010323999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597.3</v>
      </c>
      <c r="E62" s="20">
        <f t="shared" si="0"/>
        <v>119.28080999999999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597.3</v>
      </c>
      <c r="E63" s="20">
        <f t="shared" si="0"/>
        <v>17.892121499999995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597.3</v>
      </c>
      <c r="E64" s="20">
        <f t="shared" si="0"/>
        <v>6020.7809418239995</v>
      </c>
    </row>
    <row r="65" spans="1:5" ht="15">
      <c r="A65" s="2"/>
      <c r="B65" s="4" t="s">
        <v>57</v>
      </c>
      <c r="C65" s="19">
        <v>10.08</v>
      </c>
      <c r="D65" s="8">
        <f>D54</f>
        <v>597.3</v>
      </c>
      <c r="E65" s="20">
        <f t="shared" si="0"/>
        <v>6020.784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0.2890625" style="0" hidden="1" customWidth="1"/>
    <col min="4" max="4" width="9.140625" style="0" hidden="1" customWidth="1"/>
    <col min="5" max="5" width="26.140625" style="0" customWidth="1"/>
  </cols>
  <sheetData>
    <row r="1" spans="1:5" ht="32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124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4421.9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44572.75199999999</v>
      </c>
    </row>
    <row r="10" spans="1:5" ht="40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4421.9</v>
      </c>
      <c r="E11" s="20">
        <f>C11*D11</f>
        <v>9987.32456512</v>
      </c>
    </row>
    <row r="12" spans="1:5" ht="15">
      <c r="A12" s="2"/>
      <c r="B12" s="2" t="s">
        <v>4</v>
      </c>
      <c r="C12" s="14"/>
      <c r="D12" s="8">
        <f>E7</f>
        <v>4421.9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4421.9</v>
      </c>
      <c r="E13" s="20">
        <f aca="true" t="shared" si="0" ref="E13:E65">C13*D13</f>
        <v>6855.71376</v>
      </c>
    </row>
    <row r="14" spans="1:5" ht="15">
      <c r="A14" s="2"/>
      <c r="B14" s="2" t="s">
        <v>5</v>
      </c>
      <c r="C14" s="6">
        <v>1.5504</v>
      </c>
      <c r="D14" s="8">
        <f>E7</f>
        <v>4421.9</v>
      </c>
      <c r="E14" s="20">
        <f t="shared" si="0"/>
        <v>6855.71376</v>
      </c>
    </row>
    <row r="15" spans="1:5" ht="15">
      <c r="A15" s="2"/>
      <c r="B15" s="2" t="s">
        <v>6</v>
      </c>
      <c r="C15" s="6"/>
      <c r="D15" s="8">
        <f>E7</f>
        <v>4421.9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4421.9</v>
      </c>
      <c r="E16" s="20">
        <f t="shared" si="0"/>
        <v>1796.19700512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4421.9</v>
      </c>
      <c r="E17" s="20">
        <f t="shared" si="0"/>
        <v>63.67535999999999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4421.9</v>
      </c>
      <c r="E18" s="20">
        <f t="shared" si="0"/>
        <v>496.13717999999994</v>
      </c>
    </row>
    <row r="19" spans="1:5" ht="15">
      <c r="A19" s="2">
        <v>1.5</v>
      </c>
      <c r="B19" s="2" t="s">
        <v>9</v>
      </c>
      <c r="C19" s="6"/>
      <c r="D19" s="8">
        <f>E7</f>
        <v>4421.9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4421.9</v>
      </c>
      <c r="E20" s="20">
        <f t="shared" si="0"/>
        <v>331.6425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4421.9</v>
      </c>
      <c r="E21" s="20">
        <f t="shared" si="0"/>
        <v>443.95876</v>
      </c>
    </row>
    <row r="22" spans="1:5" ht="15">
      <c r="A22" s="2">
        <v>1.8</v>
      </c>
      <c r="B22" s="2" t="s">
        <v>47</v>
      </c>
      <c r="C22" s="6"/>
      <c r="D22" s="8">
        <f>E7</f>
        <v>4421.9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4421.9</v>
      </c>
      <c r="E23" s="20">
        <f t="shared" si="0"/>
        <v>8165.038349999999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4421.9</v>
      </c>
      <c r="E24" s="20">
        <f t="shared" si="0"/>
        <v>2657.5618999999997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4421.9</v>
      </c>
      <c r="E25" s="20">
        <f t="shared" si="0"/>
        <v>955.5725899999999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4421.9</v>
      </c>
      <c r="E26" s="20">
        <f t="shared" si="0"/>
        <v>2445.3107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4421.9</v>
      </c>
      <c r="E27" s="20">
        <f t="shared" si="0"/>
        <v>127.35071999999998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4421.9</v>
      </c>
      <c r="E28" s="20">
        <f t="shared" si="0"/>
        <v>1031.18708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4421.9</v>
      </c>
      <c r="E29" s="20">
        <f t="shared" si="0"/>
        <v>207.38710999999998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4421.9</v>
      </c>
      <c r="E30" s="20">
        <f t="shared" si="0"/>
        <v>40.68147999999999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4421.9</v>
      </c>
      <c r="E31" s="20">
        <f t="shared" si="0"/>
        <v>124.69757999999999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4421.9</v>
      </c>
      <c r="E32" s="20">
        <f t="shared" si="0"/>
        <v>214.01995999999997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4421.9</v>
      </c>
      <c r="E33" s="20">
        <f t="shared" si="0"/>
        <v>64.11755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4421.9</v>
      </c>
      <c r="E34" s="20">
        <f t="shared" si="0"/>
        <v>116.29597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4421.9</v>
      </c>
      <c r="E35" s="20">
        <f t="shared" si="0"/>
        <v>92.8599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4421.9</v>
      </c>
      <c r="E36" s="20">
        <f t="shared" si="0"/>
        <v>87.99580999999999</v>
      </c>
    </row>
    <row r="37" spans="1:5" ht="15">
      <c r="A37" s="2">
        <v>2.14</v>
      </c>
      <c r="B37" s="4" t="s">
        <v>47</v>
      </c>
      <c r="C37" s="6"/>
      <c r="D37" s="8">
        <f>D34</f>
        <v>4421.9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4421.9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4421.9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4421.9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4421.9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4421.9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4421.9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4421.9</v>
      </c>
      <c r="E44" s="20">
        <f t="shared" si="0"/>
        <v>10918.770738092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4421.9</v>
      </c>
      <c r="E45" s="20">
        <f t="shared" si="0"/>
        <v>7461.5140599999995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4421.9</v>
      </c>
      <c r="E46" s="20">
        <f t="shared" si="0"/>
        <v>1954.9166837199998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4421.9</v>
      </c>
      <c r="E47" s="20">
        <f t="shared" si="0"/>
        <v>941.643074372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4421.9</v>
      </c>
      <c r="E48" s="20">
        <f t="shared" si="0"/>
        <v>93.74427999999999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4421.9</v>
      </c>
      <c r="E49" s="20">
        <f t="shared" si="0"/>
        <v>84.0161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4421.9</v>
      </c>
      <c r="E50" s="20">
        <f t="shared" si="0"/>
        <v>15.91884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4421.9</v>
      </c>
      <c r="E51" s="20">
        <f t="shared" si="0"/>
        <v>367.0177</v>
      </c>
    </row>
    <row r="52" spans="1:5" ht="15">
      <c r="A52" s="2">
        <v>4.8</v>
      </c>
      <c r="B52" s="2" t="s">
        <v>53</v>
      </c>
      <c r="C52" s="6"/>
      <c r="D52" s="8">
        <f>D45</f>
        <v>4421.9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4421.9</v>
      </c>
      <c r="E53" s="20">
        <f t="shared" si="0"/>
        <v>4541.231162159998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4421.9</v>
      </c>
      <c r="E54" s="20">
        <f t="shared" si="0"/>
        <v>2021.6926799999999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4421.9</v>
      </c>
      <c r="E55" s="20">
        <f t="shared" si="0"/>
        <v>529.6834821599999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4421.9</v>
      </c>
      <c r="E56" s="20">
        <f t="shared" si="0"/>
        <v>795.9419999999999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4421.9</v>
      </c>
      <c r="E57" s="20">
        <f t="shared" si="0"/>
        <v>1154.1159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4421.9</v>
      </c>
      <c r="E58" s="20">
        <f t="shared" si="0"/>
        <v>39.79709999999999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4421.9</v>
      </c>
      <c r="E59" s="20">
        <f t="shared" si="0"/>
        <v>9905.056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4421.9</v>
      </c>
      <c r="E60" s="20">
        <f t="shared" si="0"/>
        <v>39.79709999999999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4421.9</v>
      </c>
      <c r="E61" s="20">
        <f t="shared" si="0"/>
        <v>43557.217915372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4421.9</v>
      </c>
      <c r="E62" s="20">
        <f t="shared" si="0"/>
        <v>883.0534299999998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4421.9</v>
      </c>
      <c r="E63" s="20">
        <f t="shared" si="0"/>
        <v>132.45801449999996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4421.9</v>
      </c>
      <c r="E64" s="20">
        <f t="shared" si="0"/>
        <v>44572.72935987199</v>
      </c>
    </row>
    <row r="65" spans="1:5" ht="15">
      <c r="A65" s="2"/>
      <c r="B65" s="4" t="s">
        <v>57</v>
      </c>
      <c r="C65" s="19">
        <v>10.08</v>
      </c>
      <c r="D65" s="8">
        <f>D54</f>
        <v>4421.9</v>
      </c>
      <c r="E65" s="20">
        <f t="shared" si="0"/>
        <v>44572.75199999999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57421875" style="0" customWidth="1"/>
    <col min="3" max="3" width="0.13671875" style="0" customWidth="1"/>
    <col min="4" max="4" width="9.140625" style="0" hidden="1" customWidth="1"/>
    <col min="5" max="5" width="22.28125" style="0" customWidth="1"/>
  </cols>
  <sheetData>
    <row r="1" spans="1:5" ht="33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65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48" t="s">
        <v>0</v>
      </c>
      <c r="B7" s="48"/>
      <c r="C7" s="48"/>
      <c r="D7" s="48"/>
      <c r="E7" s="48"/>
    </row>
    <row r="8" spans="1:5" ht="15">
      <c r="A8" s="50" t="s">
        <v>1</v>
      </c>
      <c r="B8" s="50"/>
      <c r="C8" s="8"/>
      <c r="D8" s="8"/>
      <c r="E8" s="9">
        <v>4402.3</v>
      </c>
    </row>
    <row r="9" spans="1:5" ht="15">
      <c r="A9" s="50" t="s">
        <v>2</v>
      </c>
      <c r="B9" s="50"/>
      <c r="C9" s="8"/>
      <c r="D9" s="8"/>
      <c r="E9" s="9">
        <v>10.08</v>
      </c>
    </row>
    <row r="10" spans="1:5" ht="15">
      <c r="A10" s="51"/>
      <c r="B10" s="51"/>
      <c r="C10" s="8"/>
      <c r="D10" s="8"/>
      <c r="E10" s="21">
        <f>E8*E9</f>
        <v>44375.184</v>
      </c>
    </row>
    <row r="11" spans="1:5" ht="63.75" customHeight="1">
      <c r="A11" s="10" t="s">
        <v>43</v>
      </c>
      <c r="B11" s="11" t="s">
        <v>3</v>
      </c>
      <c r="C11" s="49" t="s">
        <v>42</v>
      </c>
      <c r="D11" s="49"/>
      <c r="E11" s="49"/>
    </row>
    <row r="12" spans="1:5" ht="23.25">
      <c r="A12" s="12">
        <v>1</v>
      </c>
      <c r="B12" s="4" t="s">
        <v>44</v>
      </c>
      <c r="C12" s="13">
        <f>SUM(C15:C23)</f>
        <v>2.2586048</v>
      </c>
      <c r="D12" s="8">
        <v>4402.3</v>
      </c>
      <c r="E12" s="20">
        <f>C12*D12</f>
        <v>9943.05591104</v>
      </c>
    </row>
    <row r="13" spans="1:5" ht="15">
      <c r="A13" s="2"/>
      <c r="B13" s="2" t="s">
        <v>4</v>
      </c>
      <c r="C13" s="14"/>
      <c r="D13" s="8">
        <v>4402.3</v>
      </c>
      <c r="E13" s="20"/>
    </row>
    <row r="14" spans="1:5" ht="15">
      <c r="A14" s="3">
        <v>1.1</v>
      </c>
      <c r="B14" s="2" t="s">
        <v>45</v>
      </c>
      <c r="C14" s="5">
        <f>C15+C16</f>
        <v>1.5504</v>
      </c>
      <c r="D14" s="8">
        <v>4402.3</v>
      </c>
      <c r="E14" s="20">
        <f aca="true" t="shared" si="0" ref="E14:E67">C14*D14</f>
        <v>6825.32592</v>
      </c>
    </row>
    <row r="15" spans="1:5" ht="15">
      <c r="A15" s="2"/>
      <c r="B15" s="2" t="s">
        <v>5</v>
      </c>
      <c r="C15" s="6">
        <v>1.5504</v>
      </c>
      <c r="D15" s="8">
        <v>4402.3</v>
      </c>
      <c r="E15" s="20">
        <f t="shared" si="0"/>
        <v>6825.32592</v>
      </c>
    </row>
    <row r="16" spans="1:5" ht="15">
      <c r="A16" s="2"/>
      <c r="B16" s="2" t="s">
        <v>6</v>
      </c>
      <c r="C16" s="6"/>
      <c r="D16" s="8">
        <v>4402.3</v>
      </c>
      <c r="E16" s="20"/>
    </row>
    <row r="17" spans="1:5" ht="15">
      <c r="A17" s="2">
        <v>1.2</v>
      </c>
      <c r="B17" s="4" t="s">
        <v>46</v>
      </c>
      <c r="C17" s="6">
        <f>(C15+C16)*0.262</f>
        <v>0.40620480000000003</v>
      </c>
      <c r="D17" s="8">
        <v>4402.3</v>
      </c>
      <c r="E17" s="20">
        <f t="shared" si="0"/>
        <v>1788.2353910400002</v>
      </c>
    </row>
    <row r="18" spans="1:5" ht="15">
      <c r="A18" s="2">
        <v>1.3</v>
      </c>
      <c r="B18" s="2" t="s">
        <v>7</v>
      </c>
      <c r="C18" s="7">
        <v>0.0144</v>
      </c>
      <c r="D18" s="8">
        <v>4402.3</v>
      </c>
      <c r="E18" s="20">
        <f t="shared" si="0"/>
        <v>63.39312</v>
      </c>
    </row>
    <row r="19" spans="1:5" ht="15">
      <c r="A19" s="2">
        <v>1.4</v>
      </c>
      <c r="B19" s="2" t="s">
        <v>8</v>
      </c>
      <c r="C19" s="7">
        <v>0.1122</v>
      </c>
      <c r="D19" s="8">
        <v>4402.3</v>
      </c>
      <c r="E19" s="20">
        <f t="shared" si="0"/>
        <v>493.93806</v>
      </c>
    </row>
    <row r="20" spans="1:5" ht="15">
      <c r="A20" s="2">
        <v>1.5</v>
      </c>
      <c r="B20" s="2" t="s">
        <v>9</v>
      </c>
      <c r="C20" s="6"/>
      <c r="D20" s="8">
        <v>4402.3</v>
      </c>
      <c r="E20" s="20"/>
    </row>
    <row r="21" spans="1:5" ht="15">
      <c r="A21" s="2">
        <v>1.6</v>
      </c>
      <c r="B21" s="2" t="s">
        <v>10</v>
      </c>
      <c r="C21" s="6">
        <v>0.075</v>
      </c>
      <c r="D21" s="8">
        <v>4402.3</v>
      </c>
      <c r="E21" s="20">
        <f t="shared" si="0"/>
        <v>330.1725</v>
      </c>
    </row>
    <row r="22" spans="1:5" ht="15">
      <c r="A22" s="2">
        <v>1.7</v>
      </c>
      <c r="B22" s="2" t="s">
        <v>11</v>
      </c>
      <c r="C22" s="7">
        <v>0.1004</v>
      </c>
      <c r="D22" s="8">
        <v>4402.3</v>
      </c>
      <c r="E22" s="20">
        <f t="shared" si="0"/>
        <v>441.99092</v>
      </c>
    </row>
    <row r="23" spans="1:5" ht="15">
      <c r="A23" s="2">
        <v>1.8</v>
      </c>
      <c r="B23" s="2" t="s">
        <v>47</v>
      </c>
      <c r="C23" s="6"/>
      <c r="D23" s="8">
        <v>4402.3</v>
      </c>
      <c r="E23" s="20"/>
    </row>
    <row r="24" spans="1:5" ht="15">
      <c r="A24" s="15">
        <v>2</v>
      </c>
      <c r="B24" s="2" t="s">
        <v>12</v>
      </c>
      <c r="C24" s="13">
        <f>SUM(C25:C38)</f>
        <v>1.8464999999999998</v>
      </c>
      <c r="D24" s="8">
        <v>4402.3</v>
      </c>
      <c r="E24" s="20">
        <f t="shared" si="0"/>
        <v>8128.846949999999</v>
      </c>
    </row>
    <row r="25" spans="1:5" ht="15">
      <c r="A25" s="2">
        <v>2.1</v>
      </c>
      <c r="B25" s="2" t="s">
        <v>13</v>
      </c>
      <c r="C25" s="6">
        <v>0.601</v>
      </c>
      <c r="D25" s="8">
        <v>4402.3</v>
      </c>
      <c r="E25" s="20">
        <f t="shared" si="0"/>
        <v>2645.7823</v>
      </c>
    </row>
    <row r="26" spans="1:5" ht="15">
      <c r="A26" s="2">
        <v>2.2</v>
      </c>
      <c r="B26" s="2" t="s">
        <v>14</v>
      </c>
      <c r="C26" s="6">
        <v>0.2161</v>
      </c>
      <c r="D26" s="8">
        <v>4402.3</v>
      </c>
      <c r="E26" s="20">
        <f t="shared" si="0"/>
        <v>951.33703</v>
      </c>
    </row>
    <row r="27" spans="1:5" ht="15">
      <c r="A27" s="2">
        <v>2.3</v>
      </c>
      <c r="B27" s="4" t="s">
        <v>15</v>
      </c>
      <c r="C27" s="6">
        <v>0.553</v>
      </c>
      <c r="D27" s="8">
        <v>4402.3</v>
      </c>
      <c r="E27" s="20">
        <f t="shared" si="0"/>
        <v>2434.4719000000005</v>
      </c>
    </row>
    <row r="28" spans="1:5" ht="23.25">
      <c r="A28" s="2">
        <v>2.4</v>
      </c>
      <c r="B28" s="4" t="s">
        <v>48</v>
      </c>
      <c r="C28" s="6">
        <v>0.0288</v>
      </c>
      <c r="D28" s="8">
        <v>4402.3</v>
      </c>
      <c r="E28" s="20">
        <f t="shared" si="0"/>
        <v>126.78624</v>
      </c>
    </row>
    <row r="29" spans="1:5" ht="15">
      <c r="A29" s="2">
        <v>2.5</v>
      </c>
      <c r="B29" s="2" t="s">
        <v>16</v>
      </c>
      <c r="C29" s="6">
        <v>0.2332</v>
      </c>
      <c r="D29" s="8">
        <v>4402.3</v>
      </c>
      <c r="E29" s="20">
        <f t="shared" si="0"/>
        <v>1026.61636</v>
      </c>
    </row>
    <row r="30" spans="1:5" ht="15">
      <c r="A30" s="2">
        <v>2.6</v>
      </c>
      <c r="B30" s="2" t="s">
        <v>49</v>
      </c>
      <c r="C30" s="6">
        <v>0.0469</v>
      </c>
      <c r="D30" s="8">
        <v>4402.3</v>
      </c>
      <c r="E30" s="20">
        <f t="shared" si="0"/>
        <v>206.46787</v>
      </c>
    </row>
    <row r="31" spans="1:5" ht="23.25">
      <c r="A31" s="2">
        <v>2.7</v>
      </c>
      <c r="B31" s="4" t="s">
        <v>17</v>
      </c>
      <c r="C31" s="6">
        <v>0.0092</v>
      </c>
      <c r="D31" s="8">
        <v>4402.3</v>
      </c>
      <c r="E31" s="20">
        <f t="shared" si="0"/>
        <v>40.50116</v>
      </c>
    </row>
    <row r="32" spans="1:5" ht="15">
      <c r="A32" s="2">
        <v>2.8</v>
      </c>
      <c r="B32" s="2" t="s">
        <v>50</v>
      </c>
      <c r="C32" s="6">
        <v>0.0282</v>
      </c>
      <c r="D32" s="8">
        <v>4402.3</v>
      </c>
      <c r="E32" s="20">
        <f t="shared" si="0"/>
        <v>124.14486000000001</v>
      </c>
    </row>
    <row r="33" spans="1:5" ht="15">
      <c r="A33" s="2">
        <v>2.9</v>
      </c>
      <c r="B33" s="2" t="s">
        <v>18</v>
      </c>
      <c r="C33" s="6">
        <v>0.0484</v>
      </c>
      <c r="D33" s="8">
        <v>4402.3</v>
      </c>
      <c r="E33" s="20">
        <f t="shared" si="0"/>
        <v>213.07132000000001</v>
      </c>
    </row>
    <row r="34" spans="1:5" ht="15">
      <c r="A34" s="17" t="s">
        <v>51</v>
      </c>
      <c r="B34" s="2" t="s">
        <v>19</v>
      </c>
      <c r="C34" s="6">
        <v>0.0145</v>
      </c>
      <c r="D34" s="8">
        <v>4402.3</v>
      </c>
      <c r="E34" s="20">
        <f t="shared" si="0"/>
        <v>63.83335</v>
      </c>
    </row>
    <row r="35" spans="1:5" ht="15">
      <c r="A35" s="2">
        <v>2.11</v>
      </c>
      <c r="B35" s="4" t="s">
        <v>20</v>
      </c>
      <c r="C35" s="6">
        <v>0.0263</v>
      </c>
      <c r="D35" s="8">
        <v>4402.3</v>
      </c>
      <c r="E35" s="20">
        <f t="shared" si="0"/>
        <v>115.78049</v>
      </c>
    </row>
    <row r="36" spans="1:5" ht="15">
      <c r="A36" s="2">
        <v>2.12</v>
      </c>
      <c r="B36" s="2" t="s">
        <v>21</v>
      </c>
      <c r="C36" s="6">
        <v>0.021</v>
      </c>
      <c r="D36" s="8">
        <v>4402.3</v>
      </c>
      <c r="E36" s="20">
        <f t="shared" si="0"/>
        <v>92.4483</v>
      </c>
    </row>
    <row r="37" spans="1:5" ht="23.25">
      <c r="A37" s="2">
        <v>2.13</v>
      </c>
      <c r="B37" s="4" t="s">
        <v>22</v>
      </c>
      <c r="C37" s="6">
        <v>0.0199</v>
      </c>
      <c r="D37" s="8">
        <v>4402.3</v>
      </c>
      <c r="E37" s="20">
        <f t="shared" si="0"/>
        <v>87.60577</v>
      </c>
    </row>
    <row r="38" spans="1:5" ht="15">
      <c r="A38" s="2">
        <v>2.14</v>
      </c>
      <c r="B38" s="4" t="s">
        <v>47</v>
      </c>
      <c r="C38" s="6"/>
      <c r="D38" s="8">
        <v>4402.3</v>
      </c>
      <c r="E38" s="20"/>
    </row>
    <row r="39" spans="1:5" ht="23.25">
      <c r="A39" s="15">
        <v>3</v>
      </c>
      <c r="B39" s="4" t="s">
        <v>23</v>
      </c>
      <c r="C39" s="13">
        <f>SUM(C40:C44)</f>
        <v>0</v>
      </c>
      <c r="D39" s="8">
        <v>4402.3</v>
      </c>
      <c r="E39" s="20"/>
    </row>
    <row r="40" spans="1:5" ht="15">
      <c r="A40" s="2">
        <v>3.1</v>
      </c>
      <c r="B40" s="2" t="s">
        <v>24</v>
      </c>
      <c r="C40" s="6"/>
      <c r="D40" s="8">
        <v>4402.3</v>
      </c>
      <c r="E40" s="20"/>
    </row>
    <row r="41" spans="1:5" ht="15">
      <c r="A41" s="2">
        <v>3.2</v>
      </c>
      <c r="B41" s="2" t="s">
        <v>25</v>
      </c>
      <c r="C41" s="6"/>
      <c r="D41" s="8">
        <v>4402.3</v>
      </c>
      <c r="E41" s="20"/>
    </row>
    <row r="42" spans="1:5" ht="15">
      <c r="A42" s="2">
        <v>3.3</v>
      </c>
      <c r="B42" s="2" t="s">
        <v>26</v>
      </c>
      <c r="C42" s="6"/>
      <c r="D42" s="8">
        <v>4402.3</v>
      </c>
      <c r="E42" s="20"/>
    </row>
    <row r="43" spans="1:5" ht="15">
      <c r="A43" s="2">
        <v>3.4</v>
      </c>
      <c r="B43" s="2" t="s">
        <v>27</v>
      </c>
      <c r="C43" s="6"/>
      <c r="D43" s="8">
        <v>4402.3</v>
      </c>
      <c r="E43" s="20"/>
    </row>
    <row r="44" spans="1:5" ht="15">
      <c r="A44" s="2">
        <v>3.5</v>
      </c>
      <c r="B44" s="2" t="s">
        <v>28</v>
      </c>
      <c r="C44" s="6"/>
      <c r="D44" s="8">
        <v>4402.3</v>
      </c>
      <c r="E44" s="20"/>
    </row>
    <row r="45" spans="1:5" ht="23.25">
      <c r="A45" s="15">
        <v>4</v>
      </c>
      <c r="B45" s="4" t="s">
        <v>29</v>
      </c>
      <c r="C45" s="13">
        <f>SUM(C46:C53)</f>
        <v>2.46924868</v>
      </c>
      <c r="D45" s="8">
        <v>4402.3</v>
      </c>
      <c r="E45" s="20">
        <f t="shared" si="0"/>
        <v>10870.373463964</v>
      </c>
    </row>
    <row r="46" spans="1:5" ht="23.25">
      <c r="A46" s="2">
        <v>4.1</v>
      </c>
      <c r="B46" s="4" t="s">
        <v>52</v>
      </c>
      <c r="C46" s="6">
        <v>1.6874</v>
      </c>
      <c r="D46" s="8">
        <v>4402.3</v>
      </c>
      <c r="E46" s="20">
        <f t="shared" si="0"/>
        <v>7428.44102</v>
      </c>
    </row>
    <row r="47" spans="1:5" ht="15">
      <c r="A47" s="2">
        <v>4.2</v>
      </c>
      <c r="B47" s="4" t="s">
        <v>46</v>
      </c>
      <c r="C47" s="6">
        <f>C46*0.262</f>
        <v>0.4420988</v>
      </c>
      <c r="D47" s="8">
        <v>4402.3</v>
      </c>
      <c r="E47" s="20">
        <f t="shared" si="0"/>
        <v>1946.25154724</v>
      </c>
    </row>
    <row r="48" spans="1:5" ht="15">
      <c r="A48" s="2">
        <v>4.3</v>
      </c>
      <c r="B48" s="2" t="s">
        <v>30</v>
      </c>
      <c r="C48" s="6">
        <f>(C46+C47)*0.1</f>
        <v>0.21294988</v>
      </c>
      <c r="D48" s="8">
        <v>4402.3</v>
      </c>
      <c r="E48" s="20">
        <f t="shared" si="0"/>
        <v>937.469256724</v>
      </c>
    </row>
    <row r="49" spans="1:5" ht="15">
      <c r="A49" s="2">
        <v>4.4</v>
      </c>
      <c r="B49" s="2" t="s">
        <v>31</v>
      </c>
      <c r="C49" s="6">
        <v>0.0212</v>
      </c>
      <c r="D49" s="8">
        <v>4402.3</v>
      </c>
      <c r="E49" s="20">
        <f t="shared" si="0"/>
        <v>93.32876</v>
      </c>
    </row>
    <row r="50" spans="1:5" ht="15">
      <c r="A50" s="2">
        <v>4.5</v>
      </c>
      <c r="B50" s="2" t="s">
        <v>32</v>
      </c>
      <c r="C50" s="6">
        <v>0.019</v>
      </c>
      <c r="D50" s="8">
        <v>4402.3</v>
      </c>
      <c r="E50" s="20">
        <f t="shared" si="0"/>
        <v>83.6437</v>
      </c>
    </row>
    <row r="51" spans="1:5" ht="15">
      <c r="A51" s="2">
        <v>4.6</v>
      </c>
      <c r="B51" s="2" t="s">
        <v>33</v>
      </c>
      <c r="C51" s="6">
        <v>0.0036000000000000003</v>
      </c>
      <c r="D51" s="8">
        <v>4402.3</v>
      </c>
      <c r="E51" s="20">
        <f t="shared" si="0"/>
        <v>15.848280000000003</v>
      </c>
    </row>
    <row r="52" spans="1:5" ht="15">
      <c r="A52" s="2">
        <v>4.7</v>
      </c>
      <c r="B52" s="2" t="s">
        <v>34</v>
      </c>
      <c r="C52" s="6">
        <v>0.083</v>
      </c>
      <c r="D52" s="8">
        <v>4402.3</v>
      </c>
      <c r="E52" s="20">
        <f t="shared" si="0"/>
        <v>365.39090000000004</v>
      </c>
    </row>
    <row r="53" spans="1:5" ht="15">
      <c r="A53" s="2">
        <v>4.8</v>
      </c>
      <c r="B53" s="2" t="s">
        <v>53</v>
      </c>
      <c r="C53" s="6"/>
      <c r="D53" s="8">
        <v>4402.3</v>
      </c>
      <c r="E53" s="20"/>
    </row>
    <row r="54" spans="1:5" ht="15">
      <c r="A54" s="15">
        <v>5</v>
      </c>
      <c r="B54" s="2" t="s">
        <v>35</v>
      </c>
      <c r="C54" s="13">
        <f>SUM(C55:C59)</f>
        <v>1.0269863999999997</v>
      </c>
      <c r="D54" s="8">
        <v>4402.3</v>
      </c>
      <c r="E54" s="20">
        <f t="shared" si="0"/>
        <v>4521.102228719999</v>
      </c>
    </row>
    <row r="55" spans="1:5" ht="23.25">
      <c r="A55" s="2">
        <v>5.1</v>
      </c>
      <c r="B55" s="4" t="s">
        <v>54</v>
      </c>
      <c r="C55" s="6">
        <v>0.4572</v>
      </c>
      <c r="D55" s="8">
        <v>4402.3</v>
      </c>
      <c r="E55" s="20">
        <f t="shared" si="0"/>
        <v>2012.7315600000002</v>
      </c>
    </row>
    <row r="56" spans="1:5" ht="15">
      <c r="A56" s="2">
        <v>5.2</v>
      </c>
      <c r="B56" s="4" t="s">
        <v>46</v>
      </c>
      <c r="C56" s="6">
        <f>C55*0.262</f>
        <v>0.1197864</v>
      </c>
      <c r="D56" s="8">
        <v>4402.3</v>
      </c>
      <c r="E56" s="20">
        <f t="shared" si="0"/>
        <v>527.3356687200001</v>
      </c>
    </row>
    <row r="57" spans="1:5" ht="15">
      <c r="A57" s="2">
        <v>5.3</v>
      </c>
      <c r="B57" s="2" t="s">
        <v>36</v>
      </c>
      <c r="C57" s="6">
        <v>0.18</v>
      </c>
      <c r="D57" s="8">
        <v>4402.3</v>
      </c>
      <c r="E57" s="20">
        <f t="shared" si="0"/>
        <v>792.414</v>
      </c>
    </row>
    <row r="58" spans="1:5" ht="15">
      <c r="A58" s="2">
        <v>5.4</v>
      </c>
      <c r="B58" s="2" t="s">
        <v>37</v>
      </c>
      <c r="C58" s="6">
        <v>0.261</v>
      </c>
      <c r="D58" s="8">
        <v>4402.3</v>
      </c>
      <c r="E58" s="20">
        <f t="shared" si="0"/>
        <v>1149.0003000000002</v>
      </c>
    </row>
    <row r="59" spans="1:5" ht="15">
      <c r="A59" s="2">
        <v>5.5</v>
      </c>
      <c r="B59" s="2" t="s">
        <v>47</v>
      </c>
      <c r="C59" s="6">
        <v>0.009</v>
      </c>
      <c r="D59" s="8">
        <v>4402.3</v>
      </c>
      <c r="E59" s="20">
        <f t="shared" si="0"/>
        <v>39.6207</v>
      </c>
    </row>
    <row r="60" spans="1:5" ht="15">
      <c r="A60" s="15">
        <v>6</v>
      </c>
      <c r="B60" s="4" t="s">
        <v>55</v>
      </c>
      <c r="C60" s="13">
        <v>2.24</v>
      </c>
      <c r="D60" s="8">
        <v>4402.3</v>
      </c>
      <c r="E60" s="20">
        <v>5490.21</v>
      </c>
    </row>
    <row r="61" spans="1:5" ht="15">
      <c r="A61" s="15">
        <v>7</v>
      </c>
      <c r="B61" s="4" t="s">
        <v>58</v>
      </c>
      <c r="C61" s="13"/>
      <c r="D61" s="8"/>
      <c r="E61" s="20">
        <v>4370.95</v>
      </c>
    </row>
    <row r="62" spans="1:5" ht="15">
      <c r="A62" s="15">
        <v>8</v>
      </c>
      <c r="B62" s="2" t="s">
        <v>38</v>
      </c>
      <c r="C62" s="13">
        <v>0.009</v>
      </c>
      <c r="D62" s="8">
        <v>4402.3</v>
      </c>
      <c r="E62" s="20">
        <f t="shared" si="0"/>
        <v>39.6207</v>
      </c>
    </row>
    <row r="63" spans="1:5" ht="15">
      <c r="A63" s="15">
        <v>9</v>
      </c>
      <c r="B63" s="2" t="s">
        <v>39</v>
      </c>
      <c r="C63" s="18">
        <f>C62+C60+C54+C45+C39+C24+C12</f>
        <v>9.85033988</v>
      </c>
      <c r="D63" s="8">
        <v>4402.3</v>
      </c>
      <c r="E63" s="20">
        <f t="shared" si="0"/>
        <v>43364.151253724005</v>
      </c>
    </row>
    <row r="64" spans="1:5" ht="15">
      <c r="A64" s="15">
        <v>10</v>
      </c>
      <c r="B64" s="2" t="s">
        <v>40</v>
      </c>
      <c r="C64" s="6">
        <v>0.1997</v>
      </c>
      <c r="D64" s="8">
        <v>4402.3</v>
      </c>
      <c r="E64" s="20">
        <f t="shared" si="0"/>
        <v>879.13931</v>
      </c>
    </row>
    <row r="65" spans="1:5" ht="15">
      <c r="A65" s="15">
        <v>11</v>
      </c>
      <c r="B65" s="2" t="s">
        <v>56</v>
      </c>
      <c r="C65" s="6">
        <f>C64*15%</f>
        <v>0.029954999999999996</v>
      </c>
      <c r="D65" s="8">
        <v>4402.3</v>
      </c>
      <c r="E65" s="20">
        <f t="shared" si="0"/>
        <v>131.8708965</v>
      </c>
    </row>
    <row r="66" spans="1:5" ht="15">
      <c r="A66" s="23">
        <v>12</v>
      </c>
      <c r="B66" s="15" t="s">
        <v>41</v>
      </c>
      <c r="C66" s="13">
        <f>C63+C64+C65</f>
        <v>10.07999488</v>
      </c>
      <c r="D66" s="8">
        <v>4402.3</v>
      </c>
      <c r="E66" s="20">
        <f t="shared" si="0"/>
        <v>44375.161460224</v>
      </c>
    </row>
    <row r="67" spans="1:5" ht="15">
      <c r="A67" s="2"/>
      <c r="B67" s="4" t="s">
        <v>57</v>
      </c>
      <c r="C67" s="19">
        <v>10.08</v>
      </c>
      <c r="D67" s="8">
        <v>4402.3</v>
      </c>
      <c r="E67" s="20">
        <f t="shared" si="0"/>
        <v>44375.184</v>
      </c>
    </row>
    <row r="69" spans="1:5" ht="15">
      <c r="A69" s="46" t="s">
        <v>100</v>
      </c>
      <c r="B69" s="46"/>
      <c r="C69" s="46"/>
      <c r="D69" s="46"/>
      <c r="E69" s="46"/>
    </row>
  </sheetData>
  <sheetProtection/>
  <mergeCells count="9">
    <mergeCell ref="A69:E69"/>
    <mergeCell ref="C11:E11"/>
    <mergeCell ref="A1:E1"/>
    <mergeCell ref="A5:E5"/>
    <mergeCell ref="A7:E7"/>
    <mergeCell ref="A8:B8"/>
    <mergeCell ref="A9:B9"/>
    <mergeCell ref="A10:B10"/>
    <mergeCell ref="A3:E3"/>
  </mergeCells>
  <hyperlinks>
    <hyperlink ref="A3:E3" location="ГЛАВНАЯ!A1" display="Вернуться на главную страницу к списку домов"/>
    <hyperlink ref="A69:E69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4" width="9.140625" style="0" hidden="1" customWidth="1"/>
    <col min="5" max="5" width="24.421875" style="0" customWidth="1"/>
  </cols>
  <sheetData>
    <row r="1" spans="1:5" ht="35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125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817.9</v>
      </c>
    </row>
    <row r="8" spans="1:5" ht="15">
      <c r="A8" s="50" t="s">
        <v>2</v>
      </c>
      <c r="B8" s="50"/>
      <c r="C8" s="8"/>
      <c r="D8" s="8"/>
      <c r="E8" s="9">
        <v>8.29</v>
      </c>
    </row>
    <row r="9" spans="1:5" ht="15">
      <c r="A9" s="51"/>
      <c r="B9" s="51"/>
      <c r="C9" s="8"/>
      <c r="D9" s="8"/>
      <c r="E9" s="21">
        <f>E7*E8</f>
        <v>6780.390999999999</v>
      </c>
    </row>
    <row r="10" spans="1:5" ht="39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1.2019216</v>
      </c>
      <c r="D11" s="8">
        <v>817.9</v>
      </c>
      <c r="E11" s="20">
        <f>C11*D11</f>
        <v>983.0516766399999</v>
      </c>
    </row>
    <row r="12" spans="1:5" ht="15">
      <c r="A12" s="2"/>
      <c r="B12" s="2" t="s">
        <v>4</v>
      </c>
      <c r="C12" s="14"/>
      <c r="D12" s="8">
        <f>E7</f>
        <v>817.9</v>
      </c>
      <c r="E12" s="20"/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817.9</v>
      </c>
      <c r="E13" s="20">
        <f aca="true" t="shared" si="0" ref="E13:E65">C13*D13</f>
        <v>594.44972</v>
      </c>
    </row>
    <row r="14" spans="1:5" ht="15">
      <c r="A14" s="2"/>
      <c r="B14" s="2" t="s">
        <v>5</v>
      </c>
      <c r="C14" s="6">
        <v>0.7268</v>
      </c>
      <c r="D14" s="8">
        <f>E7</f>
        <v>817.9</v>
      </c>
      <c r="E14" s="20">
        <f t="shared" si="0"/>
        <v>594.44972</v>
      </c>
    </row>
    <row r="15" spans="1:5" ht="15">
      <c r="A15" s="2"/>
      <c r="B15" s="2" t="s">
        <v>6</v>
      </c>
      <c r="C15" s="6"/>
      <c r="D15" s="8">
        <f>E7</f>
        <v>817.9</v>
      </c>
      <c r="E15" s="20"/>
    </row>
    <row r="16" spans="1:5" ht="15">
      <c r="A16" s="2">
        <v>1.2</v>
      </c>
      <c r="B16" s="4" t="s">
        <v>46</v>
      </c>
      <c r="C16" s="6">
        <f>(C14+C15)*0.262</f>
        <v>0.1904216</v>
      </c>
      <c r="D16" s="8">
        <f>E7</f>
        <v>817.9</v>
      </c>
      <c r="E16" s="20">
        <f t="shared" si="0"/>
        <v>155.74582664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817.9</v>
      </c>
      <c r="E17" s="20">
        <f t="shared" si="0"/>
        <v>10.14196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817.9</v>
      </c>
      <c r="E18" s="20">
        <f t="shared" si="0"/>
        <v>79.25451</v>
      </c>
    </row>
    <row r="19" spans="1:5" ht="15">
      <c r="A19" s="2">
        <v>1.5</v>
      </c>
      <c r="B19" s="2" t="s">
        <v>9</v>
      </c>
      <c r="C19" s="6"/>
      <c r="D19" s="8">
        <f>E7</f>
        <v>817.9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817.9</v>
      </c>
      <c r="E20" s="20">
        <f t="shared" si="0"/>
        <v>61.342499999999994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817.9</v>
      </c>
      <c r="E21" s="20">
        <f t="shared" si="0"/>
        <v>82.11716</v>
      </c>
    </row>
    <row r="22" spans="1:5" ht="15">
      <c r="A22" s="2">
        <v>1.8</v>
      </c>
      <c r="B22" s="2" t="s">
        <v>47</v>
      </c>
      <c r="C22" s="6"/>
      <c r="D22" s="8">
        <f>E7</f>
        <v>817.9</v>
      </c>
      <c r="E22" s="20"/>
    </row>
    <row r="23" spans="1:5" ht="15">
      <c r="A23" s="15">
        <v>2</v>
      </c>
      <c r="B23" s="2" t="s">
        <v>12</v>
      </c>
      <c r="C23" s="13">
        <f>SUM(C24:C37)</f>
        <v>1.8738</v>
      </c>
      <c r="D23" s="8">
        <f>E7</f>
        <v>817.9</v>
      </c>
      <c r="E23" s="20">
        <f t="shared" si="0"/>
        <v>1532.5810199999999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817.9</v>
      </c>
      <c r="E24" s="20">
        <f t="shared" si="0"/>
        <v>491.55789999999996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817.9</v>
      </c>
      <c r="E25" s="20">
        <f t="shared" si="0"/>
        <v>176.74819</v>
      </c>
    </row>
    <row r="26" spans="1:5" ht="15">
      <c r="A26" s="2">
        <v>2.3</v>
      </c>
      <c r="B26" s="4" t="s">
        <v>15</v>
      </c>
      <c r="C26" s="6">
        <v>0.6313</v>
      </c>
      <c r="D26" s="8">
        <f>E7</f>
        <v>817.9</v>
      </c>
      <c r="E26" s="20">
        <f t="shared" si="0"/>
        <v>516.3402699999999</v>
      </c>
    </row>
    <row r="27" spans="1:5" ht="15">
      <c r="A27" s="2">
        <v>2.4</v>
      </c>
      <c r="B27" s="4" t="s">
        <v>48</v>
      </c>
      <c r="C27" s="6">
        <v>0.047</v>
      </c>
      <c r="D27" s="8">
        <f>E7</f>
        <v>817.9</v>
      </c>
      <c r="E27" s="20">
        <f t="shared" si="0"/>
        <v>38.4413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817.9</v>
      </c>
      <c r="E28" s="20">
        <f t="shared" si="0"/>
        <v>190.73427999999998</v>
      </c>
    </row>
    <row r="29" spans="1:5" ht="15">
      <c r="A29" s="2">
        <v>2.6</v>
      </c>
      <c r="B29" s="2" t="s">
        <v>49</v>
      </c>
      <c r="C29" s="6"/>
      <c r="D29" s="8">
        <f>E7</f>
        <v>817.9</v>
      </c>
      <c r="E29" s="20"/>
    </row>
    <row r="30" spans="1:5" ht="23.25">
      <c r="A30" s="2">
        <v>2.7</v>
      </c>
      <c r="B30" s="4" t="s">
        <v>17</v>
      </c>
      <c r="C30" s="6">
        <v>0.0092</v>
      </c>
      <c r="D30" s="8">
        <f>D29</f>
        <v>817.9</v>
      </c>
      <c r="E30" s="20">
        <f t="shared" si="0"/>
        <v>7.52468</v>
      </c>
    </row>
    <row r="31" spans="1:5" ht="15">
      <c r="A31" s="2">
        <v>2.8</v>
      </c>
      <c r="B31" s="2" t="s">
        <v>50</v>
      </c>
      <c r="C31" s="6">
        <v>0.0059</v>
      </c>
      <c r="D31" s="8">
        <f>D30</f>
        <v>817.9</v>
      </c>
      <c r="E31" s="20">
        <f t="shared" si="0"/>
        <v>4.82561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817.9</v>
      </c>
      <c r="E32" s="20">
        <f t="shared" si="0"/>
        <v>39.58636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817.9</v>
      </c>
      <c r="E33" s="20">
        <f t="shared" si="0"/>
        <v>11.85955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817.9</v>
      </c>
      <c r="E34" s="20">
        <f t="shared" si="0"/>
        <v>21.51077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817.9</v>
      </c>
      <c r="E35" s="20">
        <f t="shared" si="0"/>
        <v>17.175900000000002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817.9</v>
      </c>
      <c r="E36" s="20">
        <f t="shared" si="0"/>
        <v>16.27621</v>
      </c>
    </row>
    <row r="37" spans="1:5" ht="15">
      <c r="A37" s="2">
        <v>2.14</v>
      </c>
      <c r="B37" s="4" t="s">
        <v>47</v>
      </c>
      <c r="C37" s="6"/>
      <c r="D37" s="8">
        <f>D34</f>
        <v>817.9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817.9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817.9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817.9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817.9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817.9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817.9</v>
      </c>
      <c r="E43" s="20"/>
    </row>
    <row r="44" spans="1:5" ht="15">
      <c r="A44" s="15">
        <v>4</v>
      </c>
      <c r="B44" s="4" t="s">
        <v>29</v>
      </c>
      <c r="C44" s="13">
        <f>SUM(C45:C52)</f>
        <v>2.39724868</v>
      </c>
      <c r="D44" s="8">
        <f>D41</f>
        <v>817.9</v>
      </c>
      <c r="E44" s="20">
        <f t="shared" si="0"/>
        <v>1960.709695372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817.9</v>
      </c>
      <c r="E45" s="20">
        <f t="shared" si="0"/>
        <v>1380.12446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817.9</v>
      </c>
      <c r="E46" s="20">
        <f t="shared" si="0"/>
        <v>361.59260852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817.9</v>
      </c>
      <c r="E47" s="20">
        <f t="shared" si="0"/>
        <v>174.171706852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817.9</v>
      </c>
      <c r="E48" s="20">
        <f t="shared" si="0"/>
        <v>17.33948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817.9</v>
      </c>
      <c r="E49" s="20">
        <f t="shared" si="0"/>
        <v>15.540099999999999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817.9</v>
      </c>
      <c r="E50" s="20">
        <f t="shared" si="0"/>
        <v>2.94444</v>
      </c>
    </row>
    <row r="51" spans="1:5" ht="15">
      <c r="A51" s="2">
        <v>4.7</v>
      </c>
      <c r="B51" s="2" t="s">
        <v>34</v>
      </c>
      <c r="C51" s="6">
        <v>0.011</v>
      </c>
      <c r="D51" s="8">
        <f>D44</f>
        <v>817.9</v>
      </c>
      <c r="E51" s="20">
        <f t="shared" si="0"/>
        <v>8.996899999999998</v>
      </c>
    </row>
    <row r="52" spans="1:5" ht="15">
      <c r="A52" s="2">
        <v>4.8</v>
      </c>
      <c r="B52" s="2" t="s">
        <v>53</v>
      </c>
      <c r="C52" s="6"/>
      <c r="D52" s="8">
        <f>D45</f>
        <v>817.9</v>
      </c>
      <c r="E52" s="20"/>
    </row>
    <row r="53" spans="1:5" ht="15">
      <c r="A53" s="15">
        <v>5</v>
      </c>
      <c r="B53" s="2" t="s">
        <v>35</v>
      </c>
      <c r="C53" s="13">
        <f>SUM(C54:C58)</f>
        <v>0.731426</v>
      </c>
      <c r="D53" s="8">
        <f>D43</f>
        <v>817.9</v>
      </c>
      <c r="E53" s="20">
        <f t="shared" si="0"/>
        <v>598.2333254</v>
      </c>
    </row>
    <row r="54" spans="1:5" ht="23.25">
      <c r="A54" s="2">
        <v>5.1</v>
      </c>
      <c r="B54" s="4" t="s">
        <v>54</v>
      </c>
      <c r="C54" s="6">
        <v>0.223</v>
      </c>
      <c r="D54" s="8">
        <f>D43</f>
        <v>817.9</v>
      </c>
      <c r="E54" s="20">
        <f t="shared" si="0"/>
        <v>182.3917</v>
      </c>
    </row>
    <row r="55" spans="1:5" ht="15">
      <c r="A55" s="2">
        <v>5.2</v>
      </c>
      <c r="B55" s="4" t="s">
        <v>46</v>
      </c>
      <c r="C55" s="6">
        <f>C54*0.262</f>
        <v>0.058426000000000006</v>
      </c>
      <c r="D55" s="8">
        <f>D43</f>
        <v>817.9</v>
      </c>
      <c r="E55" s="20">
        <f t="shared" si="0"/>
        <v>47.786625400000005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817.9</v>
      </c>
      <c r="E56" s="20">
        <f t="shared" si="0"/>
        <v>147.22199999999998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817.9</v>
      </c>
      <c r="E57" s="20">
        <f t="shared" si="0"/>
        <v>213.4719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817.9</v>
      </c>
      <c r="E58" s="20">
        <f t="shared" si="0"/>
        <v>7.3610999999999995</v>
      </c>
    </row>
    <row r="59" spans="1:5" ht="15">
      <c r="A59" s="15">
        <v>6</v>
      </c>
      <c r="B59" s="4" t="s">
        <v>55</v>
      </c>
      <c r="C59" s="13">
        <v>2.0766</v>
      </c>
      <c r="D59" s="8">
        <f>D48</f>
        <v>817.9</v>
      </c>
      <c r="E59" s="20">
        <f t="shared" si="0"/>
        <v>1698.45114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817.9</v>
      </c>
      <c r="E60" s="20">
        <f t="shared" si="0"/>
        <v>7.3610999999999995</v>
      </c>
    </row>
    <row r="61" spans="1:5" ht="15">
      <c r="A61" s="15">
        <v>8</v>
      </c>
      <c r="B61" s="2" t="s">
        <v>39</v>
      </c>
      <c r="C61" s="18">
        <f>C60+C59+C53+C44+C38+C23+C11</f>
        <v>8.28999628</v>
      </c>
      <c r="D61" s="8">
        <f>D50</f>
        <v>817.9</v>
      </c>
      <c r="E61" s="20">
        <f t="shared" si="0"/>
        <v>6780.387957412</v>
      </c>
    </row>
    <row r="62" spans="1:5" ht="15">
      <c r="A62" s="15">
        <v>9</v>
      </c>
      <c r="B62" s="2" t="s">
        <v>40</v>
      </c>
      <c r="C62" s="6"/>
      <c r="D62" s="8">
        <f>D52</f>
        <v>817.9</v>
      </c>
      <c r="E62" s="20"/>
    </row>
    <row r="63" spans="1:5" ht="15">
      <c r="A63" s="15">
        <v>10</v>
      </c>
      <c r="B63" s="2" t="s">
        <v>56</v>
      </c>
      <c r="C63" s="6">
        <f>C62*15%</f>
        <v>0</v>
      </c>
      <c r="D63" s="8">
        <f>D52</f>
        <v>817.9</v>
      </c>
      <c r="E63" s="20"/>
    </row>
    <row r="64" spans="1:5" ht="15">
      <c r="A64" s="15">
        <v>11</v>
      </c>
      <c r="B64" s="15" t="s">
        <v>41</v>
      </c>
      <c r="C64" s="13">
        <f>C61+C62+C63</f>
        <v>8.28999628</v>
      </c>
      <c r="D64" s="8">
        <f>D53</f>
        <v>817.9</v>
      </c>
      <c r="E64" s="20">
        <f t="shared" si="0"/>
        <v>6780.387957412</v>
      </c>
    </row>
    <row r="65" spans="1:5" ht="15">
      <c r="A65" s="2"/>
      <c r="B65" s="4" t="s">
        <v>57</v>
      </c>
      <c r="C65" s="19">
        <v>8.29</v>
      </c>
      <c r="D65" s="8">
        <f>D54</f>
        <v>817.9</v>
      </c>
      <c r="E65" s="20">
        <f t="shared" si="0"/>
        <v>6780.390999999999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00390625" style="0" customWidth="1"/>
    <col min="3" max="3" width="0.13671875" style="0" customWidth="1"/>
    <col min="4" max="4" width="9.140625" style="0" hidden="1" customWidth="1"/>
    <col min="5" max="5" width="26.57421875" style="0" customWidth="1"/>
  </cols>
  <sheetData>
    <row r="1" spans="1:5" ht="35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126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>
        <v>608.5</v>
      </c>
      <c r="E7" s="9">
        <v>608.5</v>
      </c>
    </row>
    <row r="8" spans="1:5" ht="15">
      <c r="A8" s="50" t="s">
        <v>2</v>
      </c>
      <c r="B8" s="50"/>
      <c r="C8" s="8"/>
      <c r="D8" s="8"/>
      <c r="E8" s="9">
        <v>8.29</v>
      </c>
    </row>
    <row r="9" spans="1:5" ht="15">
      <c r="A9" s="51"/>
      <c r="B9" s="51"/>
      <c r="C9" s="8"/>
      <c r="D9" s="8"/>
      <c r="E9" s="21">
        <f>E7*E8</f>
        <v>5044.464999999999</v>
      </c>
    </row>
    <row r="10" spans="1:5" ht="44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1.2019216</v>
      </c>
      <c r="D11" s="8">
        <v>608.5</v>
      </c>
      <c r="E11" s="20">
        <f>C11*D11</f>
        <v>731.3692936</v>
      </c>
    </row>
    <row r="12" spans="1:5" ht="15">
      <c r="A12" s="2"/>
      <c r="B12" s="2" t="s">
        <v>4</v>
      </c>
      <c r="C12" s="14"/>
      <c r="D12" s="8">
        <f>E7</f>
        <v>608.5</v>
      </c>
      <c r="E12" s="20"/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608.5</v>
      </c>
      <c r="E13" s="20">
        <f aca="true" t="shared" si="0" ref="E13:E65">C13*D13</f>
        <v>442.2578</v>
      </c>
    </row>
    <row r="14" spans="1:5" ht="15">
      <c r="A14" s="2"/>
      <c r="B14" s="2" t="s">
        <v>5</v>
      </c>
      <c r="C14" s="6">
        <v>0.7268</v>
      </c>
      <c r="D14" s="8">
        <f>E7</f>
        <v>608.5</v>
      </c>
      <c r="E14" s="20">
        <f t="shared" si="0"/>
        <v>442.2578</v>
      </c>
    </row>
    <row r="15" spans="1:5" ht="15">
      <c r="A15" s="2"/>
      <c r="B15" s="2" t="s">
        <v>6</v>
      </c>
      <c r="C15" s="6"/>
      <c r="D15" s="8">
        <f>E7</f>
        <v>608.5</v>
      </c>
      <c r="E15" s="20"/>
    </row>
    <row r="16" spans="1:5" ht="15">
      <c r="A16" s="2">
        <v>1.2</v>
      </c>
      <c r="B16" s="4" t="s">
        <v>46</v>
      </c>
      <c r="C16" s="6">
        <f>(C14+C15)*0.262</f>
        <v>0.1904216</v>
      </c>
      <c r="D16" s="8">
        <f>E7</f>
        <v>608.5</v>
      </c>
      <c r="E16" s="20">
        <f t="shared" si="0"/>
        <v>115.8715436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608.5</v>
      </c>
      <c r="E17" s="20">
        <f t="shared" si="0"/>
        <v>7.5454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608.5</v>
      </c>
      <c r="E18" s="20">
        <f t="shared" si="0"/>
        <v>58.96365</v>
      </c>
    </row>
    <row r="19" spans="1:5" ht="15">
      <c r="A19" s="2">
        <v>1.5</v>
      </c>
      <c r="B19" s="2" t="s">
        <v>9</v>
      </c>
      <c r="C19" s="6"/>
      <c r="D19" s="8">
        <f>E7</f>
        <v>608.5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608.5</v>
      </c>
      <c r="E20" s="20">
        <f t="shared" si="0"/>
        <v>45.637499999999996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608.5</v>
      </c>
      <c r="E21" s="20">
        <f t="shared" si="0"/>
        <v>61.0934</v>
      </c>
    </row>
    <row r="22" spans="1:5" ht="15">
      <c r="A22" s="2">
        <v>1.8</v>
      </c>
      <c r="B22" s="2" t="s">
        <v>47</v>
      </c>
      <c r="C22" s="6"/>
      <c r="D22" s="8">
        <f>E7</f>
        <v>608.5</v>
      </c>
      <c r="E22" s="20"/>
    </row>
    <row r="23" spans="1:5" ht="15">
      <c r="A23" s="15">
        <v>2</v>
      </c>
      <c r="B23" s="2" t="s">
        <v>12</v>
      </c>
      <c r="C23" s="13">
        <f>SUM(C24:C37)</f>
        <v>1.8738</v>
      </c>
      <c r="D23" s="8">
        <f>E7</f>
        <v>608.5</v>
      </c>
      <c r="E23" s="20">
        <f t="shared" si="0"/>
        <v>1140.2073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608.5</v>
      </c>
      <c r="E24" s="20">
        <f t="shared" si="0"/>
        <v>365.7085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608.5</v>
      </c>
      <c r="E25" s="20">
        <f t="shared" si="0"/>
        <v>131.49685</v>
      </c>
    </row>
    <row r="26" spans="1:5" ht="15">
      <c r="A26" s="2">
        <v>2.3</v>
      </c>
      <c r="B26" s="4" t="s">
        <v>15</v>
      </c>
      <c r="C26" s="6">
        <v>0.6313</v>
      </c>
      <c r="D26" s="8">
        <f>E7</f>
        <v>608.5</v>
      </c>
      <c r="E26" s="20">
        <f t="shared" si="0"/>
        <v>384.14605</v>
      </c>
    </row>
    <row r="27" spans="1:5" ht="15">
      <c r="A27" s="2">
        <v>2.4</v>
      </c>
      <c r="B27" s="4" t="s">
        <v>48</v>
      </c>
      <c r="C27" s="6">
        <v>0.047</v>
      </c>
      <c r="D27" s="8">
        <f>E7</f>
        <v>608.5</v>
      </c>
      <c r="E27" s="20">
        <f t="shared" si="0"/>
        <v>28.5995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608.5</v>
      </c>
      <c r="E28" s="20">
        <f t="shared" si="0"/>
        <v>141.9022</v>
      </c>
    </row>
    <row r="29" spans="1:5" ht="15">
      <c r="A29" s="2">
        <v>2.6</v>
      </c>
      <c r="B29" s="2" t="s">
        <v>49</v>
      </c>
      <c r="C29" s="6"/>
      <c r="D29" s="8">
        <f>E7</f>
        <v>608.5</v>
      </c>
      <c r="E29" s="20"/>
    </row>
    <row r="30" spans="1:5" ht="23.25">
      <c r="A30" s="2">
        <v>2.7</v>
      </c>
      <c r="B30" s="4" t="s">
        <v>17</v>
      </c>
      <c r="C30" s="6">
        <v>0.0092</v>
      </c>
      <c r="D30" s="8">
        <f>D29</f>
        <v>608.5</v>
      </c>
      <c r="E30" s="20">
        <f t="shared" si="0"/>
        <v>5.5982</v>
      </c>
    </row>
    <row r="31" spans="1:5" ht="15">
      <c r="A31" s="2">
        <v>2.8</v>
      </c>
      <c r="B31" s="2" t="s">
        <v>50</v>
      </c>
      <c r="C31" s="6">
        <v>0.0059</v>
      </c>
      <c r="D31" s="8">
        <f>D30</f>
        <v>608.5</v>
      </c>
      <c r="E31" s="20">
        <f t="shared" si="0"/>
        <v>3.59015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608.5</v>
      </c>
      <c r="E32" s="20">
        <f t="shared" si="0"/>
        <v>29.4514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608.5</v>
      </c>
      <c r="E33" s="20">
        <f t="shared" si="0"/>
        <v>8.82325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608.5</v>
      </c>
      <c r="E34" s="20">
        <f t="shared" si="0"/>
        <v>16.00355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608.5</v>
      </c>
      <c r="E35" s="20">
        <f t="shared" si="0"/>
        <v>12.778500000000001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608.5</v>
      </c>
      <c r="E36" s="20">
        <f t="shared" si="0"/>
        <v>12.109150000000001</v>
      </c>
    </row>
    <row r="37" spans="1:5" ht="15">
      <c r="A37" s="2">
        <v>2.14</v>
      </c>
      <c r="B37" s="4" t="s">
        <v>47</v>
      </c>
      <c r="C37" s="6"/>
      <c r="D37" s="8">
        <f>D34</f>
        <v>608.5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608.5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608.5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608.5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608.5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608.5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608.5</v>
      </c>
      <c r="E43" s="20"/>
    </row>
    <row r="44" spans="1:5" ht="15">
      <c r="A44" s="15">
        <v>4</v>
      </c>
      <c r="B44" s="4" t="s">
        <v>29</v>
      </c>
      <c r="C44" s="13">
        <f>SUM(C45:C52)</f>
        <v>2.39724868</v>
      </c>
      <c r="D44" s="8">
        <f>D41</f>
        <v>608.5</v>
      </c>
      <c r="E44" s="20">
        <f t="shared" si="0"/>
        <v>1458.7258217800002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608.5</v>
      </c>
      <c r="E45" s="20">
        <f t="shared" si="0"/>
        <v>1026.7829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608.5</v>
      </c>
      <c r="E46" s="20">
        <f t="shared" si="0"/>
        <v>269.0171198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608.5</v>
      </c>
      <c r="E47" s="20">
        <f t="shared" si="0"/>
        <v>129.58000198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608.5</v>
      </c>
      <c r="E48" s="20">
        <f t="shared" si="0"/>
        <v>12.9002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608.5</v>
      </c>
      <c r="E49" s="20">
        <f t="shared" si="0"/>
        <v>11.5615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608.5</v>
      </c>
      <c r="E50" s="20">
        <f t="shared" si="0"/>
        <v>2.1906000000000003</v>
      </c>
    </row>
    <row r="51" spans="1:5" ht="15">
      <c r="A51" s="2">
        <v>4.7</v>
      </c>
      <c r="B51" s="2" t="s">
        <v>34</v>
      </c>
      <c r="C51" s="6">
        <v>0.011</v>
      </c>
      <c r="D51" s="8">
        <f>D44</f>
        <v>608.5</v>
      </c>
      <c r="E51" s="20">
        <f t="shared" si="0"/>
        <v>6.693499999999999</v>
      </c>
    </row>
    <row r="52" spans="1:5" ht="15">
      <c r="A52" s="2">
        <v>4.8</v>
      </c>
      <c r="B52" s="2" t="s">
        <v>53</v>
      </c>
      <c r="C52" s="6"/>
      <c r="D52" s="8">
        <f>D45</f>
        <v>608.5</v>
      </c>
      <c r="E52" s="20"/>
    </row>
    <row r="53" spans="1:5" ht="15">
      <c r="A53" s="15">
        <v>5</v>
      </c>
      <c r="B53" s="2" t="s">
        <v>35</v>
      </c>
      <c r="C53" s="13">
        <f>SUM(C54:C58)</f>
        <v>0.731426</v>
      </c>
      <c r="D53" s="8">
        <f>D43</f>
        <v>608.5</v>
      </c>
      <c r="E53" s="20">
        <f t="shared" si="0"/>
        <v>445.072721</v>
      </c>
    </row>
    <row r="54" spans="1:5" ht="23.25">
      <c r="A54" s="2">
        <v>5.1</v>
      </c>
      <c r="B54" s="4" t="s">
        <v>54</v>
      </c>
      <c r="C54" s="6">
        <v>0.223</v>
      </c>
      <c r="D54" s="8">
        <f>D43</f>
        <v>608.5</v>
      </c>
      <c r="E54" s="20">
        <f t="shared" si="0"/>
        <v>135.6955</v>
      </c>
    </row>
    <row r="55" spans="1:5" ht="15">
      <c r="A55" s="2">
        <v>5.2</v>
      </c>
      <c r="B55" s="4" t="s">
        <v>46</v>
      </c>
      <c r="C55" s="6">
        <f>C54*0.262</f>
        <v>0.058426000000000006</v>
      </c>
      <c r="D55" s="8">
        <f>D43</f>
        <v>608.5</v>
      </c>
      <c r="E55" s="20">
        <f t="shared" si="0"/>
        <v>35.552221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608.5</v>
      </c>
      <c r="E56" s="20">
        <f t="shared" si="0"/>
        <v>109.53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608.5</v>
      </c>
      <c r="E57" s="20">
        <f t="shared" si="0"/>
        <v>158.8185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608.5</v>
      </c>
      <c r="E58" s="20">
        <f t="shared" si="0"/>
        <v>5.4765</v>
      </c>
    </row>
    <row r="59" spans="1:5" ht="15">
      <c r="A59" s="15">
        <v>6</v>
      </c>
      <c r="B59" s="4" t="s">
        <v>55</v>
      </c>
      <c r="C59" s="13">
        <v>2.0766</v>
      </c>
      <c r="D59" s="8">
        <f>D48</f>
        <v>608.5</v>
      </c>
      <c r="E59" s="20">
        <f t="shared" si="0"/>
        <v>1263.6111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608.5</v>
      </c>
      <c r="E60" s="20">
        <f t="shared" si="0"/>
        <v>5.4765</v>
      </c>
    </row>
    <row r="61" spans="1:5" ht="15">
      <c r="A61" s="15">
        <v>8</v>
      </c>
      <c r="B61" s="2" t="s">
        <v>39</v>
      </c>
      <c r="C61" s="18">
        <f>C60+C59+C53+C44+C38+C23+C11</f>
        <v>8.28999628</v>
      </c>
      <c r="D61" s="8">
        <f>D50</f>
        <v>608.5</v>
      </c>
      <c r="E61" s="20">
        <f t="shared" si="0"/>
        <v>5044.46273638</v>
      </c>
    </row>
    <row r="62" spans="1:5" ht="15">
      <c r="A62" s="15">
        <v>9</v>
      </c>
      <c r="B62" s="2" t="s">
        <v>40</v>
      </c>
      <c r="C62" s="6"/>
      <c r="D62" s="8">
        <f>D52</f>
        <v>608.5</v>
      </c>
      <c r="E62" s="20"/>
    </row>
    <row r="63" spans="1:5" ht="15">
      <c r="A63" s="15">
        <v>10</v>
      </c>
      <c r="B63" s="2" t="s">
        <v>56</v>
      </c>
      <c r="C63" s="6">
        <f>C62*15%</f>
        <v>0</v>
      </c>
      <c r="D63" s="8">
        <f>D52</f>
        <v>608.5</v>
      </c>
      <c r="E63" s="20"/>
    </row>
    <row r="64" spans="1:5" ht="15">
      <c r="A64" s="15">
        <v>11</v>
      </c>
      <c r="B64" s="15" t="s">
        <v>41</v>
      </c>
      <c r="C64" s="13">
        <f>C61+C62+C63</f>
        <v>8.28999628</v>
      </c>
      <c r="D64" s="8">
        <f>D53</f>
        <v>608.5</v>
      </c>
      <c r="E64" s="20">
        <f t="shared" si="0"/>
        <v>5044.46273638</v>
      </c>
    </row>
    <row r="65" spans="1:5" ht="15">
      <c r="A65" s="2"/>
      <c r="B65" s="4" t="s">
        <v>57</v>
      </c>
      <c r="C65" s="19">
        <v>8.29</v>
      </c>
      <c r="D65" s="8">
        <f>D54</f>
        <v>608.5</v>
      </c>
      <c r="E65" s="20">
        <f t="shared" si="0"/>
        <v>5044.464999999999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0.13671875" style="0" customWidth="1"/>
    <col min="4" max="4" width="9.140625" style="0" hidden="1" customWidth="1"/>
    <col min="5" max="5" width="28.7109375" style="0" customWidth="1"/>
  </cols>
  <sheetData>
    <row r="1" spans="1:5" ht="34.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127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>
        <v>802.4</v>
      </c>
      <c r="E7" s="9">
        <v>802.4</v>
      </c>
    </row>
    <row r="8" spans="1:5" ht="15">
      <c r="A8" s="50" t="s">
        <v>2</v>
      </c>
      <c r="B8" s="50"/>
      <c r="C8" s="8"/>
      <c r="D8" s="8"/>
      <c r="E8" s="9">
        <v>8.29</v>
      </c>
    </row>
    <row r="9" spans="1:5" ht="15">
      <c r="A9" s="51"/>
      <c r="B9" s="51"/>
      <c r="C9" s="8"/>
      <c r="D9" s="8"/>
      <c r="E9" s="21">
        <f>E7*E8</f>
        <v>6651.895999999999</v>
      </c>
    </row>
    <row r="10" spans="1:5" ht="42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1.2019216</v>
      </c>
      <c r="D11" s="8">
        <v>802.4</v>
      </c>
      <c r="E11" s="20">
        <f>C11*D11</f>
        <v>964.42189184</v>
      </c>
    </row>
    <row r="12" spans="1:5" ht="15">
      <c r="A12" s="2"/>
      <c r="B12" s="2" t="s">
        <v>4</v>
      </c>
      <c r="C12" s="14"/>
      <c r="D12" s="8">
        <f>E7</f>
        <v>802.4</v>
      </c>
      <c r="E12" s="20"/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802.4</v>
      </c>
      <c r="E13" s="20">
        <f aca="true" t="shared" si="0" ref="E13:E65">C13*D13</f>
        <v>583.18432</v>
      </c>
    </row>
    <row r="14" spans="1:5" ht="15">
      <c r="A14" s="2"/>
      <c r="B14" s="2" t="s">
        <v>5</v>
      </c>
      <c r="C14" s="6">
        <v>0.7268</v>
      </c>
      <c r="D14" s="8">
        <f>E7</f>
        <v>802.4</v>
      </c>
      <c r="E14" s="20">
        <f t="shared" si="0"/>
        <v>583.18432</v>
      </c>
    </row>
    <row r="15" spans="1:5" ht="15">
      <c r="A15" s="2"/>
      <c r="B15" s="2" t="s">
        <v>6</v>
      </c>
      <c r="C15" s="6"/>
      <c r="D15" s="8">
        <f>E7</f>
        <v>802.4</v>
      </c>
      <c r="E15" s="20"/>
    </row>
    <row r="16" spans="1:5" ht="15">
      <c r="A16" s="2">
        <v>1.2</v>
      </c>
      <c r="B16" s="4" t="s">
        <v>46</v>
      </c>
      <c r="C16" s="6">
        <f>(C14+C15)*0.262</f>
        <v>0.1904216</v>
      </c>
      <c r="D16" s="8">
        <f>E7</f>
        <v>802.4</v>
      </c>
      <c r="E16" s="20">
        <f t="shared" si="0"/>
        <v>152.79429184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802.4</v>
      </c>
      <c r="E17" s="20">
        <f t="shared" si="0"/>
        <v>9.94976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802.4</v>
      </c>
      <c r="E18" s="20">
        <f t="shared" si="0"/>
        <v>77.75256</v>
      </c>
    </row>
    <row r="19" spans="1:5" ht="15">
      <c r="A19" s="2">
        <v>1.5</v>
      </c>
      <c r="B19" s="2" t="s">
        <v>9</v>
      </c>
      <c r="C19" s="6"/>
      <c r="D19" s="8">
        <f>E7</f>
        <v>802.4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802.4</v>
      </c>
      <c r="E20" s="20">
        <f t="shared" si="0"/>
        <v>60.17999999999999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802.4</v>
      </c>
      <c r="E21" s="20">
        <f t="shared" si="0"/>
        <v>80.56096</v>
      </c>
    </row>
    <row r="22" spans="1:5" ht="15">
      <c r="A22" s="2">
        <v>1.8</v>
      </c>
      <c r="B22" s="2" t="s">
        <v>47</v>
      </c>
      <c r="C22" s="6"/>
      <c r="D22" s="8">
        <f>E7</f>
        <v>802.4</v>
      </c>
      <c r="E22" s="20"/>
    </row>
    <row r="23" spans="1:5" ht="15">
      <c r="A23" s="15">
        <v>2</v>
      </c>
      <c r="B23" s="2" t="s">
        <v>12</v>
      </c>
      <c r="C23" s="13">
        <f>SUM(C24:C37)</f>
        <v>1.8738</v>
      </c>
      <c r="D23" s="8">
        <f>E7</f>
        <v>802.4</v>
      </c>
      <c r="E23" s="20">
        <f t="shared" si="0"/>
        <v>1503.53712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802.4</v>
      </c>
      <c r="E24" s="20">
        <f t="shared" si="0"/>
        <v>482.2424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802.4</v>
      </c>
      <c r="E25" s="20">
        <f t="shared" si="0"/>
        <v>173.39863999999997</v>
      </c>
    </row>
    <row r="26" spans="1:5" ht="15">
      <c r="A26" s="2">
        <v>2.3</v>
      </c>
      <c r="B26" s="4" t="s">
        <v>15</v>
      </c>
      <c r="C26" s="6">
        <v>0.6313</v>
      </c>
      <c r="D26" s="8">
        <f>E7</f>
        <v>802.4</v>
      </c>
      <c r="E26" s="20">
        <f t="shared" si="0"/>
        <v>506.55512</v>
      </c>
    </row>
    <row r="27" spans="1:5" ht="23.25">
      <c r="A27" s="2">
        <v>2.4</v>
      </c>
      <c r="B27" s="4" t="s">
        <v>48</v>
      </c>
      <c r="C27" s="6">
        <v>0.047</v>
      </c>
      <c r="D27" s="8">
        <f>E7</f>
        <v>802.4</v>
      </c>
      <c r="E27" s="20">
        <f t="shared" si="0"/>
        <v>37.7128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802.4</v>
      </c>
      <c r="E28" s="20">
        <f t="shared" si="0"/>
        <v>187.11968</v>
      </c>
    </row>
    <row r="29" spans="1:5" ht="15">
      <c r="A29" s="2">
        <v>2.6</v>
      </c>
      <c r="B29" s="2" t="s">
        <v>49</v>
      </c>
      <c r="C29" s="6"/>
      <c r="D29" s="8">
        <f>E7</f>
        <v>802.4</v>
      </c>
      <c r="E29" s="20"/>
    </row>
    <row r="30" spans="1:5" ht="23.25">
      <c r="A30" s="2">
        <v>2.7</v>
      </c>
      <c r="B30" s="4" t="s">
        <v>17</v>
      </c>
      <c r="C30" s="6">
        <v>0.0092</v>
      </c>
      <c r="D30" s="8">
        <f>D29</f>
        <v>802.4</v>
      </c>
      <c r="E30" s="20">
        <f t="shared" si="0"/>
        <v>7.382079999999999</v>
      </c>
    </row>
    <row r="31" spans="1:5" ht="15">
      <c r="A31" s="2">
        <v>2.8</v>
      </c>
      <c r="B31" s="2" t="s">
        <v>50</v>
      </c>
      <c r="C31" s="6">
        <v>0.0059</v>
      </c>
      <c r="D31" s="8">
        <f>D30</f>
        <v>802.4</v>
      </c>
      <c r="E31" s="20">
        <f t="shared" si="0"/>
        <v>4.73416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802.4</v>
      </c>
      <c r="E32" s="20">
        <f t="shared" si="0"/>
        <v>38.83616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802.4</v>
      </c>
      <c r="E33" s="20">
        <f t="shared" si="0"/>
        <v>11.6348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802.4</v>
      </c>
      <c r="E34" s="20">
        <f t="shared" si="0"/>
        <v>21.10312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802.4</v>
      </c>
      <c r="E35" s="20">
        <f t="shared" si="0"/>
        <v>16.8504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802.4</v>
      </c>
      <c r="E36" s="20">
        <f t="shared" si="0"/>
        <v>15.96776</v>
      </c>
    </row>
    <row r="37" spans="1:5" ht="15">
      <c r="A37" s="2">
        <v>2.14</v>
      </c>
      <c r="B37" s="4" t="s">
        <v>47</v>
      </c>
      <c r="C37" s="6"/>
      <c r="D37" s="8">
        <f>D34</f>
        <v>802.4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802.4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802.4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802.4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802.4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802.4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802.4</v>
      </c>
      <c r="E43" s="20"/>
    </row>
    <row r="44" spans="1:5" ht="23.25">
      <c r="A44" s="15">
        <v>4</v>
      </c>
      <c r="B44" s="4" t="s">
        <v>29</v>
      </c>
      <c r="C44" s="13">
        <f>SUM(C45:C52)</f>
        <v>2.39724868</v>
      </c>
      <c r="D44" s="8">
        <f>D41</f>
        <v>802.4</v>
      </c>
      <c r="E44" s="20">
        <f t="shared" si="0"/>
        <v>1923.552340832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802.4</v>
      </c>
      <c r="E45" s="20">
        <f t="shared" si="0"/>
        <v>1353.96976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802.4</v>
      </c>
      <c r="E46" s="20">
        <f t="shared" si="0"/>
        <v>354.74007712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802.4</v>
      </c>
      <c r="E47" s="20">
        <f t="shared" si="0"/>
        <v>170.870983712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802.4</v>
      </c>
      <c r="E48" s="20">
        <f t="shared" si="0"/>
        <v>17.01088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802.4</v>
      </c>
      <c r="E49" s="20">
        <f t="shared" si="0"/>
        <v>15.2456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802.4</v>
      </c>
      <c r="E50" s="20">
        <f t="shared" si="0"/>
        <v>2.88864</v>
      </c>
    </row>
    <row r="51" spans="1:5" ht="15">
      <c r="A51" s="2">
        <v>4.7</v>
      </c>
      <c r="B51" s="2" t="s">
        <v>34</v>
      </c>
      <c r="C51" s="6">
        <v>0.011</v>
      </c>
      <c r="D51" s="8">
        <f>D44</f>
        <v>802.4</v>
      </c>
      <c r="E51" s="20">
        <f t="shared" si="0"/>
        <v>8.8264</v>
      </c>
    </row>
    <row r="52" spans="1:5" ht="15">
      <c r="A52" s="2">
        <v>4.8</v>
      </c>
      <c r="B52" s="2" t="s">
        <v>53</v>
      </c>
      <c r="C52" s="6"/>
      <c r="D52" s="8">
        <f>D45</f>
        <v>802.4</v>
      </c>
      <c r="E52" s="20"/>
    </row>
    <row r="53" spans="1:5" ht="15">
      <c r="A53" s="15">
        <v>5</v>
      </c>
      <c r="B53" s="2" t="s">
        <v>35</v>
      </c>
      <c r="C53" s="13">
        <f>SUM(C54:C58)</f>
        <v>0.731426</v>
      </c>
      <c r="D53" s="8">
        <f>D43</f>
        <v>802.4</v>
      </c>
      <c r="E53" s="20">
        <f t="shared" si="0"/>
        <v>586.8962224</v>
      </c>
    </row>
    <row r="54" spans="1:5" ht="23.25">
      <c r="A54" s="2">
        <v>5.1</v>
      </c>
      <c r="B54" s="4" t="s">
        <v>54</v>
      </c>
      <c r="C54" s="6">
        <v>0.223</v>
      </c>
      <c r="D54" s="8">
        <f>D43</f>
        <v>802.4</v>
      </c>
      <c r="E54" s="20">
        <f t="shared" si="0"/>
        <v>178.9352</v>
      </c>
    </row>
    <row r="55" spans="1:5" ht="15">
      <c r="A55" s="2">
        <v>5.2</v>
      </c>
      <c r="B55" s="4" t="s">
        <v>46</v>
      </c>
      <c r="C55" s="6">
        <f>C54*0.262</f>
        <v>0.058426000000000006</v>
      </c>
      <c r="D55" s="8">
        <f>D43</f>
        <v>802.4</v>
      </c>
      <c r="E55" s="20">
        <f t="shared" si="0"/>
        <v>46.881022400000006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802.4</v>
      </c>
      <c r="E56" s="20">
        <f t="shared" si="0"/>
        <v>144.432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802.4</v>
      </c>
      <c r="E57" s="20">
        <f t="shared" si="0"/>
        <v>209.4264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802.4</v>
      </c>
      <c r="E58" s="20">
        <f t="shared" si="0"/>
        <v>7.2216</v>
      </c>
    </row>
    <row r="59" spans="1:5" ht="15">
      <c r="A59" s="15">
        <v>6</v>
      </c>
      <c r="B59" s="4" t="s">
        <v>55</v>
      </c>
      <c r="C59" s="13">
        <v>2.0766</v>
      </c>
      <c r="D59" s="8">
        <f>D48</f>
        <v>802.4</v>
      </c>
      <c r="E59" s="20">
        <f t="shared" si="0"/>
        <v>1666.2638399999998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802.4</v>
      </c>
      <c r="E60" s="20">
        <f t="shared" si="0"/>
        <v>7.2216</v>
      </c>
    </row>
    <row r="61" spans="1:5" ht="15">
      <c r="A61" s="15">
        <v>8</v>
      </c>
      <c r="B61" s="2" t="s">
        <v>39</v>
      </c>
      <c r="C61" s="18">
        <f>C60+C59+C53+C44+C38+C23+C11</f>
        <v>8.28999628</v>
      </c>
      <c r="D61" s="8">
        <f>D50</f>
        <v>802.4</v>
      </c>
      <c r="E61" s="20">
        <f t="shared" si="0"/>
        <v>6651.893015072</v>
      </c>
    </row>
    <row r="62" spans="1:5" ht="15">
      <c r="A62" s="15">
        <v>9</v>
      </c>
      <c r="B62" s="2" t="s">
        <v>40</v>
      </c>
      <c r="C62" s="6"/>
      <c r="D62" s="8">
        <f>D52</f>
        <v>802.4</v>
      </c>
      <c r="E62" s="20"/>
    </row>
    <row r="63" spans="1:5" ht="15">
      <c r="A63" s="15">
        <v>10</v>
      </c>
      <c r="B63" s="2" t="s">
        <v>56</v>
      </c>
      <c r="C63" s="6">
        <f>C62*15%</f>
        <v>0</v>
      </c>
      <c r="D63" s="8">
        <f>D52</f>
        <v>802.4</v>
      </c>
      <c r="E63" s="20"/>
    </row>
    <row r="64" spans="1:5" ht="15">
      <c r="A64" s="15">
        <v>11</v>
      </c>
      <c r="B64" s="15" t="s">
        <v>41</v>
      </c>
      <c r="C64" s="13">
        <f>C61+C62+C63</f>
        <v>8.28999628</v>
      </c>
      <c r="D64" s="8">
        <f>D53</f>
        <v>802.4</v>
      </c>
      <c r="E64" s="20">
        <f t="shared" si="0"/>
        <v>6651.893015072</v>
      </c>
    </row>
    <row r="65" spans="1:5" ht="15">
      <c r="A65" s="2"/>
      <c r="B65" s="4" t="s">
        <v>57</v>
      </c>
      <c r="C65" s="19">
        <v>8.29</v>
      </c>
      <c r="D65" s="8">
        <f>D54</f>
        <v>802.4</v>
      </c>
      <c r="E65" s="20">
        <f t="shared" si="0"/>
        <v>6651.895999999999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6"/>
    </sheetView>
  </sheetViews>
  <sheetFormatPr defaultColWidth="9.140625" defaultRowHeight="15"/>
  <cols>
    <col min="2" max="2" width="39.7109375" style="0" customWidth="1"/>
    <col min="3" max="4" width="9.140625" style="0" hidden="1" customWidth="1"/>
    <col min="5" max="5" width="25.851562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128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3228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32538.24</v>
      </c>
    </row>
    <row r="10" spans="1:5" ht="41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3228</v>
      </c>
      <c r="E11" s="20">
        <f>C11*D11</f>
        <v>7290.776294400001</v>
      </c>
    </row>
    <row r="12" spans="1:5" ht="15">
      <c r="A12" s="2"/>
      <c r="B12" s="2" t="s">
        <v>4</v>
      </c>
      <c r="C12" s="14"/>
      <c r="D12" s="8">
        <f>E7</f>
        <v>3228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3228</v>
      </c>
      <c r="E13" s="20">
        <f aca="true" t="shared" si="0" ref="E13:E65">C13*D13</f>
        <v>5004.6912</v>
      </c>
    </row>
    <row r="14" spans="1:5" ht="15">
      <c r="A14" s="2"/>
      <c r="B14" s="2" t="s">
        <v>5</v>
      </c>
      <c r="C14" s="6">
        <v>1.5504</v>
      </c>
      <c r="D14" s="8">
        <f>E7</f>
        <v>3228</v>
      </c>
      <c r="E14" s="20">
        <f t="shared" si="0"/>
        <v>5004.6912</v>
      </c>
    </row>
    <row r="15" spans="1:5" ht="15">
      <c r="A15" s="2"/>
      <c r="B15" s="2" t="s">
        <v>6</v>
      </c>
      <c r="C15" s="6"/>
      <c r="D15" s="8">
        <f>E7</f>
        <v>3228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3228</v>
      </c>
      <c r="E16" s="20">
        <f t="shared" si="0"/>
        <v>1311.2290944000001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3228</v>
      </c>
      <c r="E17" s="20">
        <f t="shared" si="0"/>
        <v>46.4832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3228</v>
      </c>
      <c r="E18" s="20">
        <f t="shared" si="0"/>
        <v>362.1816</v>
      </c>
    </row>
    <row r="19" spans="1:5" ht="15">
      <c r="A19" s="2">
        <v>1.5</v>
      </c>
      <c r="B19" s="2" t="s">
        <v>9</v>
      </c>
      <c r="C19" s="6"/>
      <c r="D19" s="8">
        <f>E7</f>
        <v>3228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3228</v>
      </c>
      <c r="E20" s="20">
        <f t="shared" si="0"/>
        <v>242.1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3228</v>
      </c>
      <c r="E21" s="20">
        <f t="shared" si="0"/>
        <v>324.0912</v>
      </c>
    </row>
    <row r="22" spans="1:5" ht="15">
      <c r="A22" s="2">
        <v>1.8</v>
      </c>
      <c r="B22" s="2" t="s">
        <v>47</v>
      </c>
      <c r="C22" s="6"/>
      <c r="D22" s="8">
        <f>E7</f>
        <v>3228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3228</v>
      </c>
      <c r="E23" s="20">
        <f t="shared" si="0"/>
        <v>5960.5019999999995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3228</v>
      </c>
      <c r="E24" s="20">
        <f t="shared" si="0"/>
        <v>1940.028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3228</v>
      </c>
      <c r="E25" s="20">
        <f t="shared" si="0"/>
        <v>697.5708</v>
      </c>
    </row>
    <row r="26" spans="1:5" ht="23.25">
      <c r="A26" s="2">
        <v>2.3</v>
      </c>
      <c r="B26" s="4" t="s">
        <v>15</v>
      </c>
      <c r="C26" s="6">
        <v>0.553</v>
      </c>
      <c r="D26" s="8">
        <f>E7</f>
        <v>3228</v>
      </c>
      <c r="E26" s="20">
        <f t="shared" si="0"/>
        <v>1785.084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3228</v>
      </c>
      <c r="E27" s="20">
        <f t="shared" si="0"/>
        <v>92.9664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3228</v>
      </c>
      <c r="E28" s="20">
        <f t="shared" si="0"/>
        <v>752.7696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3228</v>
      </c>
      <c r="E29" s="20">
        <f t="shared" si="0"/>
        <v>151.39319999999998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3228</v>
      </c>
      <c r="E30" s="20">
        <f t="shared" si="0"/>
        <v>29.697599999999998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3228</v>
      </c>
      <c r="E31" s="20">
        <f t="shared" si="0"/>
        <v>91.0296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3228</v>
      </c>
      <c r="E32" s="20">
        <f t="shared" si="0"/>
        <v>156.2352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3228</v>
      </c>
      <c r="E33" s="20">
        <f t="shared" si="0"/>
        <v>46.806000000000004</v>
      </c>
    </row>
    <row r="34" spans="1:5" ht="23.25">
      <c r="A34" s="2">
        <v>2.11</v>
      </c>
      <c r="B34" s="4" t="s">
        <v>20</v>
      </c>
      <c r="C34" s="6">
        <v>0.0263</v>
      </c>
      <c r="D34" s="8">
        <f>D31</f>
        <v>3228</v>
      </c>
      <c r="E34" s="20">
        <f t="shared" si="0"/>
        <v>84.8964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3228</v>
      </c>
      <c r="E35" s="20">
        <f t="shared" si="0"/>
        <v>67.78800000000001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3228</v>
      </c>
      <c r="E36" s="20">
        <f t="shared" si="0"/>
        <v>64.2372</v>
      </c>
    </row>
    <row r="37" spans="1:5" ht="15">
      <c r="A37" s="2">
        <v>2.14</v>
      </c>
      <c r="B37" s="4" t="s">
        <v>47</v>
      </c>
      <c r="C37" s="6"/>
      <c r="D37" s="8">
        <f>D34</f>
        <v>3228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3228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3228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3228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3228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3228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3228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3228</v>
      </c>
      <c r="E44" s="20">
        <f t="shared" si="0"/>
        <v>7970.734739040001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3228</v>
      </c>
      <c r="E45" s="20">
        <f t="shared" si="0"/>
        <v>5446.9272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3228</v>
      </c>
      <c r="E46" s="20">
        <f t="shared" si="0"/>
        <v>1427.0949264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3228</v>
      </c>
      <c r="E47" s="20">
        <f t="shared" si="0"/>
        <v>687.40221264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3228</v>
      </c>
      <c r="E48" s="20">
        <f t="shared" si="0"/>
        <v>68.4336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3228</v>
      </c>
      <c r="E49" s="20">
        <f t="shared" si="0"/>
        <v>61.332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3228</v>
      </c>
      <c r="E50" s="20">
        <f t="shared" si="0"/>
        <v>11.620800000000001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3228</v>
      </c>
      <c r="E51" s="20">
        <f t="shared" si="0"/>
        <v>267.92400000000004</v>
      </c>
    </row>
    <row r="52" spans="1:5" ht="15">
      <c r="A52" s="2">
        <v>4.8</v>
      </c>
      <c r="B52" s="2" t="s">
        <v>53</v>
      </c>
      <c r="C52" s="6"/>
      <c r="D52" s="8">
        <f>D45</f>
        <v>3228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3228</v>
      </c>
      <c r="E53" s="20">
        <f t="shared" si="0"/>
        <v>3315.112099199999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3228</v>
      </c>
      <c r="E54" s="20">
        <f t="shared" si="0"/>
        <v>1475.8416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3228</v>
      </c>
      <c r="E55" s="20">
        <f t="shared" si="0"/>
        <v>386.6704992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3228</v>
      </c>
      <c r="E56" s="20">
        <f t="shared" si="0"/>
        <v>581.04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3228</v>
      </c>
      <c r="E57" s="20">
        <f t="shared" si="0"/>
        <v>842.508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3228</v>
      </c>
      <c r="E58" s="20">
        <f t="shared" si="0"/>
        <v>29.051999999999996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3228</v>
      </c>
      <c r="E59" s="20">
        <f t="shared" si="0"/>
        <v>7230.72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3228</v>
      </c>
      <c r="E60" s="20">
        <f t="shared" si="0"/>
        <v>29.051999999999996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3228</v>
      </c>
      <c r="E61" s="20">
        <f t="shared" si="0"/>
        <v>31796.89713264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3228</v>
      </c>
      <c r="E62" s="20">
        <f t="shared" si="0"/>
        <v>644.6315999999999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3228</v>
      </c>
      <c r="E63" s="20">
        <f t="shared" si="0"/>
        <v>96.69473999999998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3228</v>
      </c>
      <c r="E64" s="20">
        <f t="shared" si="0"/>
        <v>32538.22347264</v>
      </c>
    </row>
    <row r="65" spans="1:5" ht="23.25">
      <c r="A65" s="2"/>
      <c r="B65" s="4" t="s">
        <v>57</v>
      </c>
      <c r="C65" s="19">
        <v>10.08</v>
      </c>
      <c r="D65" s="8">
        <f>D54</f>
        <v>3228</v>
      </c>
      <c r="E65" s="20">
        <f t="shared" si="0"/>
        <v>32538.24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39.00390625" style="0" customWidth="1"/>
    <col min="3" max="3" width="0.13671875" style="0" customWidth="1"/>
    <col min="4" max="4" width="9.140625" style="0" hidden="1" customWidth="1"/>
    <col min="5" max="5" width="31.710937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130</v>
      </c>
      <c r="B5" s="52"/>
      <c r="C5" s="52"/>
      <c r="D5" s="52"/>
      <c r="E5" s="52"/>
    </row>
    <row r="6" spans="1:5" ht="15">
      <c r="A6" s="54" t="s">
        <v>1</v>
      </c>
      <c r="B6" s="54"/>
      <c r="C6" s="33"/>
      <c r="D6" s="33"/>
      <c r="E6" s="34">
        <v>6076.4</v>
      </c>
    </row>
    <row r="7" spans="1:5" ht="15">
      <c r="A7" s="54" t="s">
        <v>2</v>
      </c>
      <c r="B7" s="54"/>
      <c r="C7" s="33"/>
      <c r="D7" s="33"/>
      <c r="E7" s="34">
        <v>10.47</v>
      </c>
    </row>
    <row r="8" spans="1:5" ht="15">
      <c r="A8" s="55"/>
      <c r="B8" s="55"/>
      <c r="C8" s="33"/>
      <c r="D8" s="33"/>
      <c r="E8" s="38">
        <f>E6*E7</f>
        <v>63619.908</v>
      </c>
    </row>
    <row r="9" spans="1:5" ht="38.25" customHeight="1">
      <c r="A9" s="57" t="s">
        <v>43</v>
      </c>
      <c r="B9" s="58" t="s">
        <v>3</v>
      </c>
      <c r="C9" s="59" t="s">
        <v>42</v>
      </c>
      <c r="D9" s="60"/>
      <c r="E9" s="61"/>
    </row>
    <row r="10" spans="1:5" ht="23.25">
      <c r="A10" s="12">
        <v>1</v>
      </c>
      <c r="B10" s="4" t="s">
        <v>44</v>
      </c>
      <c r="C10" s="13">
        <f>SUM(C13:C21)</f>
        <v>2.643447600000001</v>
      </c>
      <c r="D10" s="8">
        <v>6076.4</v>
      </c>
      <c r="E10" s="20">
        <f aca="true" t="shared" si="0" ref="E10:E64">C10*D10</f>
        <v>16062.644996640005</v>
      </c>
    </row>
    <row r="11" spans="1:5" ht="15">
      <c r="A11" s="2"/>
      <c r="B11" s="2" t="s">
        <v>4</v>
      </c>
      <c r="C11" s="14"/>
      <c r="D11" s="8">
        <f>E6</f>
        <v>6076.4</v>
      </c>
      <c r="E11" s="20"/>
    </row>
    <row r="12" spans="1:5" ht="15">
      <c r="A12" s="3">
        <v>1.1</v>
      </c>
      <c r="B12" s="2" t="s">
        <v>45</v>
      </c>
      <c r="C12" s="5">
        <f>C13+C14</f>
        <v>1.8498</v>
      </c>
      <c r="D12" s="8">
        <f>E6</f>
        <v>6076.4</v>
      </c>
      <c r="E12" s="20">
        <f t="shared" si="0"/>
        <v>11240.12472</v>
      </c>
    </row>
    <row r="13" spans="1:5" ht="15">
      <c r="A13" s="2"/>
      <c r="B13" s="2" t="s">
        <v>5</v>
      </c>
      <c r="C13" s="6">
        <v>1.5437</v>
      </c>
      <c r="D13" s="8">
        <f>E6</f>
        <v>6076.4</v>
      </c>
      <c r="E13" s="20">
        <f t="shared" si="0"/>
        <v>9380.13868</v>
      </c>
    </row>
    <row r="14" spans="1:5" ht="15">
      <c r="A14" s="2"/>
      <c r="B14" s="2" t="s">
        <v>6</v>
      </c>
      <c r="C14" s="6">
        <v>0.3061</v>
      </c>
      <c r="D14" s="8">
        <f>E6</f>
        <v>6076.4</v>
      </c>
      <c r="E14" s="20">
        <f t="shared" si="0"/>
        <v>1859.9860399999998</v>
      </c>
    </row>
    <row r="15" spans="1:5" ht="23.25">
      <c r="A15" s="2">
        <v>1.2</v>
      </c>
      <c r="B15" s="4" t="s">
        <v>46</v>
      </c>
      <c r="C15" s="6">
        <f>(C13+C14)*0.262</f>
        <v>0.48464760000000007</v>
      </c>
      <c r="D15" s="8">
        <f>E6</f>
        <v>6076.4</v>
      </c>
      <c r="E15" s="20">
        <f t="shared" si="0"/>
        <v>2944.9126766400004</v>
      </c>
    </row>
    <row r="16" spans="1:5" ht="15">
      <c r="A16" s="2">
        <v>1.3</v>
      </c>
      <c r="B16" s="2" t="s">
        <v>7</v>
      </c>
      <c r="C16" s="7">
        <v>0.0144</v>
      </c>
      <c r="D16" s="8">
        <f>E6</f>
        <v>6076.4</v>
      </c>
      <c r="E16" s="20">
        <f t="shared" si="0"/>
        <v>87.50016</v>
      </c>
    </row>
    <row r="17" spans="1:5" ht="15">
      <c r="A17" s="2">
        <v>1.4</v>
      </c>
      <c r="B17" s="2" t="s">
        <v>8</v>
      </c>
      <c r="C17" s="7">
        <v>0.1122</v>
      </c>
      <c r="D17" s="8">
        <f>E6</f>
        <v>6076.4</v>
      </c>
      <c r="E17" s="20">
        <f t="shared" si="0"/>
        <v>681.77208</v>
      </c>
    </row>
    <row r="18" spans="1:5" ht="15">
      <c r="A18" s="2">
        <v>1.5</v>
      </c>
      <c r="B18" s="2" t="s">
        <v>9</v>
      </c>
      <c r="C18" s="6">
        <v>0.007</v>
      </c>
      <c r="D18" s="8">
        <f>E6</f>
        <v>6076.4</v>
      </c>
      <c r="E18" s="20">
        <f t="shared" si="0"/>
        <v>42.5348</v>
      </c>
    </row>
    <row r="19" spans="1:5" ht="15">
      <c r="A19" s="2">
        <v>1.6</v>
      </c>
      <c r="B19" s="2" t="s">
        <v>10</v>
      </c>
      <c r="C19" s="6">
        <v>0.075</v>
      </c>
      <c r="D19" s="8">
        <f>E6</f>
        <v>6076.4</v>
      </c>
      <c r="E19" s="20">
        <f t="shared" si="0"/>
        <v>455.72999999999996</v>
      </c>
    </row>
    <row r="20" spans="1:5" ht="15">
      <c r="A20" s="2">
        <v>1.7</v>
      </c>
      <c r="B20" s="2" t="s">
        <v>11</v>
      </c>
      <c r="C20" s="7">
        <v>0.1004</v>
      </c>
      <c r="D20" s="8">
        <f>E6</f>
        <v>6076.4</v>
      </c>
      <c r="E20" s="20">
        <f t="shared" si="0"/>
        <v>610.07056</v>
      </c>
    </row>
    <row r="21" spans="1:5" ht="15">
      <c r="A21" s="2">
        <v>1.8</v>
      </c>
      <c r="B21" s="2" t="s">
        <v>47</v>
      </c>
      <c r="C21" s="6"/>
      <c r="D21" s="8">
        <f>E6</f>
        <v>6076.4</v>
      </c>
      <c r="E21" s="20"/>
    </row>
    <row r="22" spans="1:5" ht="15">
      <c r="A22" s="15">
        <v>2</v>
      </c>
      <c r="B22" s="2" t="s">
        <v>12</v>
      </c>
      <c r="C22" s="13">
        <f>SUM(C23:C36)</f>
        <v>1.8464999999999998</v>
      </c>
      <c r="D22" s="8">
        <f>E6</f>
        <v>6076.4</v>
      </c>
      <c r="E22" s="20">
        <f t="shared" si="0"/>
        <v>11220.072599999998</v>
      </c>
    </row>
    <row r="23" spans="1:5" ht="15">
      <c r="A23" s="2">
        <v>2.1</v>
      </c>
      <c r="B23" s="2" t="s">
        <v>13</v>
      </c>
      <c r="C23" s="6">
        <v>0.601</v>
      </c>
      <c r="D23" s="8">
        <f>E6</f>
        <v>6076.4</v>
      </c>
      <c r="E23" s="20">
        <f t="shared" si="0"/>
        <v>3651.9163999999996</v>
      </c>
    </row>
    <row r="24" spans="1:5" ht="15">
      <c r="A24" s="2">
        <v>2.2</v>
      </c>
      <c r="B24" s="2" t="s">
        <v>14</v>
      </c>
      <c r="C24" s="6">
        <v>0.2161</v>
      </c>
      <c r="D24" s="8">
        <f>E6</f>
        <v>6076.4</v>
      </c>
      <c r="E24" s="20">
        <f t="shared" si="0"/>
        <v>1313.1100399999998</v>
      </c>
    </row>
    <row r="25" spans="1:5" ht="23.25">
      <c r="A25" s="2">
        <v>2.3</v>
      </c>
      <c r="B25" s="4" t="s">
        <v>15</v>
      </c>
      <c r="C25" s="6">
        <v>0.553</v>
      </c>
      <c r="D25" s="8">
        <f>E6</f>
        <v>6076.4</v>
      </c>
      <c r="E25" s="20">
        <f t="shared" si="0"/>
        <v>3360.2492</v>
      </c>
    </row>
    <row r="26" spans="1:5" ht="23.25">
      <c r="A26" s="2">
        <v>2.4</v>
      </c>
      <c r="B26" s="4" t="s">
        <v>48</v>
      </c>
      <c r="C26" s="6">
        <v>0.0288</v>
      </c>
      <c r="D26" s="8">
        <f>E6</f>
        <v>6076.4</v>
      </c>
      <c r="E26" s="20">
        <f t="shared" si="0"/>
        <v>175.00032</v>
      </c>
    </row>
    <row r="27" spans="1:5" ht="15">
      <c r="A27" s="2">
        <v>2.5</v>
      </c>
      <c r="B27" s="2" t="s">
        <v>16</v>
      </c>
      <c r="C27" s="6">
        <v>0.2332</v>
      </c>
      <c r="D27" s="16">
        <f>E6</f>
        <v>6076.4</v>
      </c>
      <c r="E27" s="20">
        <f t="shared" si="0"/>
        <v>1417.0164799999998</v>
      </c>
    </row>
    <row r="28" spans="1:5" ht="15">
      <c r="A28" s="2">
        <v>2.6</v>
      </c>
      <c r="B28" s="2" t="s">
        <v>49</v>
      </c>
      <c r="C28" s="6">
        <v>0.0469</v>
      </c>
      <c r="D28" s="8">
        <f>E6</f>
        <v>6076.4</v>
      </c>
      <c r="E28" s="20">
        <f t="shared" si="0"/>
        <v>284.98315999999994</v>
      </c>
    </row>
    <row r="29" spans="1:5" ht="34.5">
      <c r="A29" s="2">
        <v>2.7</v>
      </c>
      <c r="B29" s="4" t="s">
        <v>17</v>
      </c>
      <c r="C29" s="6">
        <v>0.0092</v>
      </c>
      <c r="D29" s="8">
        <f>D28</f>
        <v>6076.4</v>
      </c>
      <c r="E29" s="20">
        <f t="shared" si="0"/>
        <v>55.902879999999996</v>
      </c>
    </row>
    <row r="30" spans="1:5" ht="15">
      <c r="A30" s="2">
        <v>2.8</v>
      </c>
      <c r="B30" s="2" t="s">
        <v>50</v>
      </c>
      <c r="C30" s="6">
        <v>0.0282</v>
      </c>
      <c r="D30" s="8">
        <f>D29</f>
        <v>6076.4</v>
      </c>
      <c r="E30" s="20">
        <f t="shared" si="0"/>
        <v>171.35448</v>
      </c>
    </row>
    <row r="31" spans="1:5" ht="15">
      <c r="A31" s="2">
        <v>2.9</v>
      </c>
      <c r="B31" s="2" t="s">
        <v>18</v>
      </c>
      <c r="C31" s="6">
        <v>0.0484</v>
      </c>
      <c r="D31" s="8">
        <f>D29</f>
        <v>6076.4</v>
      </c>
      <c r="E31" s="20">
        <f t="shared" si="0"/>
        <v>294.09776</v>
      </c>
    </row>
    <row r="32" spans="1:5" ht="15">
      <c r="A32" s="17" t="s">
        <v>51</v>
      </c>
      <c r="B32" s="2" t="s">
        <v>19</v>
      </c>
      <c r="C32" s="6">
        <v>0.0145</v>
      </c>
      <c r="D32" s="8">
        <f>D29</f>
        <v>6076.4</v>
      </c>
      <c r="E32" s="20">
        <f t="shared" si="0"/>
        <v>88.1078</v>
      </c>
    </row>
    <row r="33" spans="1:5" ht="23.25">
      <c r="A33" s="2">
        <v>2.11</v>
      </c>
      <c r="B33" s="4" t="s">
        <v>20</v>
      </c>
      <c r="C33" s="6">
        <v>0.0263</v>
      </c>
      <c r="D33" s="8">
        <f>D30</f>
        <v>6076.4</v>
      </c>
      <c r="E33" s="20">
        <f t="shared" si="0"/>
        <v>159.80931999999999</v>
      </c>
    </row>
    <row r="34" spans="1:5" ht="15">
      <c r="A34" s="2">
        <v>2.12</v>
      </c>
      <c r="B34" s="2" t="s">
        <v>21</v>
      </c>
      <c r="C34" s="6">
        <v>0.021</v>
      </c>
      <c r="D34" s="8">
        <f>D33</f>
        <v>6076.4</v>
      </c>
      <c r="E34" s="20">
        <f t="shared" si="0"/>
        <v>127.6044</v>
      </c>
    </row>
    <row r="35" spans="1:5" ht="34.5">
      <c r="A35" s="2">
        <v>2.13</v>
      </c>
      <c r="B35" s="4" t="s">
        <v>22</v>
      </c>
      <c r="C35" s="6">
        <v>0.0199</v>
      </c>
      <c r="D35" s="8">
        <f>D33</f>
        <v>6076.4</v>
      </c>
      <c r="E35" s="20">
        <f t="shared" si="0"/>
        <v>120.92036</v>
      </c>
    </row>
    <row r="36" spans="1:5" ht="15">
      <c r="A36" s="2">
        <v>2.14</v>
      </c>
      <c r="B36" s="4" t="s">
        <v>47</v>
      </c>
      <c r="C36" s="6"/>
      <c r="D36" s="8">
        <f>D33</f>
        <v>6076.4</v>
      </c>
      <c r="E36" s="20"/>
    </row>
    <row r="37" spans="1:5" ht="23.25">
      <c r="A37" s="15">
        <v>3</v>
      </c>
      <c r="B37" s="4" t="s">
        <v>23</v>
      </c>
      <c r="C37" s="13">
        <f>SUM(C38:C42)</f>
        <v>0</v>
      </c>
      <c r="D37" s="8">
        <f>D34</f>
        <v>6076.4</v>
      </c>
      <c r="E37" s="20"/>
    </row>
    <row r="38" spans="1:5" ht="15">
      <c r="A38" s="2">
        <v>3.1</v>
      </c>
      <c r="B38" s="2" t="s">
        <v>24</v>
      </c>
      <c r="C38" s="6"/>
      <c r="D38" s="8">
        <f>D37</f>
        <v>6076.4</v>
      </c>
      <c r="E38" s="20"/>
    </row>
    <row r="39" spans="1:5" ht="15">
      <c r="A39" s="2">
        <v>3.2</v>
      </c>
      <c r="B39" s="2" t="s">
        <v>25</v>
      </c>
      <c r="C39" s="6"/>
      <c r="D39" s="8">
        <f>D38</f>
        <v>6076.4</v>
      </c>
      <c r="E39" s="20"/>
    </row>
    <row r="40" spans="1:5" ht="15">
      <c r="A40" s="2">
        <v>3.3</v>
      </c>
      <c r="B40" s="2" t="s">
        <v>26</v>
      </c>
      <c r="C40" s="6"/>
      <c r="D40" s="8">
        <f>D38</f>
        <v>6076.4</v>
      </c>
      <c r="E40" s="20"/>
    </row>
    <row r="41" spans="1:5" ht="15">
      <c r="A41" s="2">
        <v>3.4</v>
      </c>
      <c r="B41" s="2" t="s">
        <v>27</v>
      </c>
      <c r="C41" s="6"/>
      <c r="D41" s="8">
        <f>D38</f>
        <v>6076.4</v>
      </c>
      <c r="E41" s="20"/>
    </row>
    <row r="42" spans="1:5" ht="15">
      <c r="A42" s="2">
        <v>3.5</v>
      </c>
      <c r="B42" s="2" t="s">
        <v>28</v>
      </c>
      <c r="C42" s="6"/>
      <c r="D42" s="8">
        <f>D38</f>
        <v>6076.4</v>
      </c>
      <c r="E42" s="20"/>
    </row>
    <row r="43" spans="1:5" ht="23.25">
      <c r="A43" s="15">
        <v>4</v>
      </c>
      <c r="B43" s="4" t="s">
        <v>29</v>
      </c>
      <c r="C43" s="13">
        <f>SUM(C44:C51)</f>
        <v>2.46924868</v>
      </c>
      <c r="D43" s="8">
        <f>D40</f>
        <v>6076.4</v>
      </c>
      <c r="E43" s="20">
        <f t="shared" si="0"/>
        <v>15004.142679152</v>
      </c>
    </row>
    <row r="44" spans="1:5" ht="23.25">
      <c r="A44" s="2">
        <v>4.1</v>
      </c>
      <c r="B44" s="4" t="s">
        <v>52</v>
      </c>
      <c r="C44" s="6">
        <v>1.6874</v>
      </c>
      <c r="D44" s="8">
        <f>D42</f>
        <v>6076.4</v>
      </c>
      <c r="E44" s="20">
        <f t="shared" si="0"/>
        <v>10253.31736</v>
      </c>
    </row>
    <row r="45" spans="1:5" ht="23.25">
      <c r="A45" s="2">
        <v>4.2</v>
      </c>
      <c r="B45" s="4" t="s">
        <v>46</v>
      </c>
      <c r="C45" s="6">
        <f>C44*0.262</f>
        <v>0.4420988</v>
      </c>
      <c r="D45" s="8">
        <f>D42</f>
        <v>6076.4</v>
      </c>
      <c r="E45" s="20">
        <f t="shared" si="0"/>
        <v>2686.36914832</v>
      </c>
    </row>
    <row r="46" spans="1:5" ht="15">
      <c r="A46" s="2">
        <v>4.3</v>
      </c>
      <c r="B46" s="2" t="s">
        <v>30</v>
      </c>
      <c r="C46" s="6">
        <f>(C44+C45)*0.1</f>
        <v>0.21294988</v>
      </c>
      <c r="D46" s="8">
        <f>D42</f>
        <v>6076.4</v>
      </c>
      <c r="E46" s="20">
        <f t="shared" si="0"/>
        <v>1293.9686508319999</v>
      </c>
    </row>
    <row r="47" spans="1:5" ht="15">
      <c r="A47" s="2">
        <v>4.4</v>
      </c>
      <c r="B47" s="2" t="s">
        <v>31</v>
      </c>
      <c r="C47" s="6">
        <v>0.0212</v>
      </c>
      <c r="D47" s="8">
        <f>D42</f>
        <v>6076.4</v>
      </c>
      <c r="E47" s="20">
        <f t="shared" si="0"/>
        <v>128.81968</v>
      </c>
    </row>
    <row r="48" spans="1:5" ht="15">
      <c r="A48" s="2">
        <v>4.5</v>
      </c>
      <c r="B48" s="2" t="s">
        <v>32</v>
      </c>
      <c r="C48" s="6">
        <v>0.019</v>
      </c>
      <c r="D48" s="8">
        <f>D43</f>
        <v>6076.4</v>
      </c>
      <c r="E48" s="20">
        <f t="shared" si="0"/>
        <v>115.45159999999998</v>
      </c>
    </row>
    <row r="49" spans="1:5" ht="15">
      <c r="A49" s="2">
        <v>4.6</v>
      </c>
      <c r="B49" s="2" t="s">
        <v>33</v>
      </c>
      <c r="C49" s="6">
        <v>0.0036000000000000003</v>
      </c>
      <c r="D49" s="8">
        <f>D43</f>
        <v>6076.4</v>
      </c>
      <c r="E49" s="20">
        <f t="shared" si="0"/>
        <v>21.875040000000002</v>
      </c>
    </row>
    <row r="50" spans="1:5" ht="15">
      <c r="A50" s="2">
        <v>4.7</v>
      </c>
      <c r="B50" s="2" t="s">
        <v>34</v>
      </c>
      <c r="C50" s="6">
        <v>0.083</v>
      </c>
      <c r="D50" s="8">
        <f>D43</f>
        <v>6076.4</v>
      </c>
      <c r="E50" s="20">
        <f t="shared" si="0"/>
        <v>504.3412</v>
      </c>
    </row>
    <row r="51" spans="1:5" ht="15">
      <c r="A51" s="2">
        <v>4.8</v>
      </c>
      <c r="B51" s="2" t="s">
        <v>53</v>
      </c>
      <c r="C51" s="6"/>
      <c r="D51" s="8">
        <f>D44</f>
        <v>6076.4</v>
      </c>
      <c r="E51" s="20"/>
    </row>
    <row r="52" spans="1:5" ht="15">
      <c r="A52" s="15">
        <v>5</v>
      </c>
      <c r="B52" s="2" t="s">
        <v>35</v>
      </c>
      <c r="C52" s="13">
        <f>SUM(C53:C57)</f>
        <v>1.0269863999999997</v>
      </c>
      <c r="D52" s="8">
        <f>D42</f>
        <v>6076.4</v>
      </c>
      <c r="E52" s="20">
        <f t="shared" si="0"/>
        <v>6240.380160959998</v>
      </c>
    </row>
    <row r="53" spans="1:5" ht="34.5">
      <c r="A53" s="2">
        <v>5.1</v>
      </c>
      <c r="B53" s="4" t="s">
        <v>54</v>
      </c>
      <c r="C53" s="6">
        <v>0.4572</v>
      </c>
      <c r="D53" s="8">
        <f>D42</f>
        <v>6076.4</v>
      </c>
      <c r="E53" s="20">
        <f t="shared" si="0"/>
        <v>2778.13008</v>
      </c>
    </row>
    <row r="54" spans="1:5" ht="23.25">
      <c r="A54" s="2">
        <v>5.2</v>
      </c>
      <c r="B54" s="4" t="s">
        <v>46</v>
      </c>
      <c r="C54" s="6">
        <f>C53*0.262</f>
        <v>0.1197864</v>
      </c>
      <c r="D54" s="8">
        <f>D42</f>
        <v>6076.4</v>
      </c>
      <c r="E54" s="20">
        <f t="shared" si="0"/>
        <v>727.87008096</v>
      </c>
    </row>
    <row r="55" spans="1:5" ht="15">
      <c r="A55" s="2">
        <v>5.3</v>
      </c>
      <c r="B55" s="2" t="s">
        <v>36</v>
      </c>
      <c r="C55" s="6">
        <v>0.18</v>
      </c>
      <c r="D55" s="8">
        <f>D43</f>
        <v>6076.4</v>
      </c>
      <c r="E55" s="20">
        <f t="shared" si="0"/>
        <v>1093.752</v>
      </c>
    </row>
    <row r="56" spans="1:5" ht="15">
      <c r="A56" s="2">
        <v>5.4</v>
      </c>
      <c r="B56" s="2" t="s">
        <v>37</v>
      </c>
      <c r="C56" s="6">
        <v>0.261</v>
      </c>
      <c r="D56" s="8">
        <f>D44</f>
        <v>6076.4</v>
      </c>
      <c r="E56" s="20">
        <f t="shared" si="0"/>
        <v>1585.9404</v>
      </c>
    </row>
    <row r="57" spans="1:5" ht="15">
      <c r="A57" s="2">
        <v>5.5</v>
      </c>
      <c r="B57" s="2" t="s">
        <v>47</v>
      </c>
      <c r="C57" s="6">
        <v>0.009</v>
      </c>
      <c r="D57" s="8">
        <f>D47</f>
        <v>6076.4</v>
      </c>
      <c r="E57" s="20">
        <f t="shared" si="0"/>
        <v>54.68759999999999</v>
      </c>
    </row>
    <row r="58" spans="1:5" ht="15">
      <c r="A58" s="15">
        <v>6</v>
      </c>
      <c r="B58" s="4" t="s">
        <v>55</v>
      </c>
      <c r="C58" s="13">
        <v>2.2401</v>
      </c>
      <c r="D58" s="8">
        <f>D47</f>
        <v>6076.4</v>
      </c>
      <c r="E58" s="20">
        <f t="shared" si="0"/>
        <v>13611.743639999999</v>
      </c>
    </row>
    <row r="59" spans="1:5" ht="15">
      <c r="A59" s="15">
        <v>7</v>
      </c>
      <c r="B59" s="2" t="s">
        <v>38</v>
      </c>
      <c r="C59" s="13">
        <v>0.009</v>
      </c>
      <c r="D59" s="8">
        <f>D47</f>
        <v>6076.4</v>
      </c>
      <c r="E59" s="20">
        <f t="shared" si="0"/>
        <v>54.68759999999999</v>
      </c>
    </row>
    <row r="60" spans="1:5" ht="15">
      <c r="A60" s="15">
        <v>8</v>
      </c>
      <c r="B60" s="2" t="s">
        <v>39</v>
      </c>
      <c r="C60" s="18">
        <f>C59+C58+C52+C43+C37+C22+C10</f>
        <v>10.235282680000001</v>
      </c>
      <c r="D60" s="8">
        <f>D49</f>
        <v>6076.4</v>
      </c>
      <c r="E60" s="20">
        <f t="shared" si="0"/>
        <v>62193.671676752005</v>
      </c>
    </row>
    <row r="61" spans="1:5" ht="15">
      <c r="A61" s="15">
        <v>9</v>
      </c>
      <c r="B61" s="2" t="s">
        <v>40</v>
      </c>
      <c r="C61" s="6">
        <v>0.2041</v>
      </c>
      <c r="D61" s="8">
        <f>D51</f>
        <v>6076.4</v>
      </c>
      <c r="E61" s="20">
        <f t="shared" si="0"/>
        <v>1240.19324</v>
      </c>
    </row>
    <row r="62" spans="1:5" ht="15">
      <c r="A62" s="15">
        <v>10</v>
      </c>
      <c r="B62" s="2" t="s">
        <v>56</v>
      </c>
      <c r="C62" s="6">
        <f>C61*15%</f>
        <v>0.030615</v>
      </c>
      <c r="D62" s="8">
        <f>D51</f>
        <v>6076.4</v>
      </c>
      <c r="E62" s="20">
        <f t="shared" si="0"/>
        <v>186.02898599999997</v>
      </c>
    </row>
    <row r="63" spans="1:5" ht="15">
      <c r="A63" s="15">
        <v>11</v>
      </c>
      <c r="B63" s="15" t="s">
        <v>41</v>
      </c>
      <c r="C63" s="13">
        <f>C60+C61+C62</f>
        <v>10.46999768</v>
      </c>
      <c r="D63" s="8">
        <f>D52</f>
        <v>6076.4</v>
      </c>
      <c r="E63" s="20">
        <f t="shared" si="0"/>
        <v>63619.893902752</v>
      </c>
    </row>
    <row r="64" spans="1:5" ht="23.25">
      <c r="A64" s="2"/>
      <c r="B64" s="4" t="s">
        <v>57</v>
      </c>
      <c r="C64" s="19">
        <v>10.47</v>
      </c>
      <c r="D64" s="8">
        <f>D53</f>
        <v>6076.4</v>
      </c>
      <c r="E64" s="20">
        <f t="shared" si="0"/>
        <v>63619.908</v>
      </c>
    </row>
  </sheetData>
  <sheetProtection/>
  <mergeCells count="7">
    <mergeCell ref="C9:E9"/>
    <mergeCell ref="A1:E1"/>
    <mergeCell ref="A3:E3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44.00390625" style="0" customWidth="1"/>
    <col min="3" max="3" width="0.13671875" style="0" customWidth="1"/>
    <col min="4" max="4" width="9.140625" style="0" hidden="1" customWidth="1"/>
    <col min="5" max="5" width="27.57421875" style="0" customWidth="1"/>
  </cols>
  <sheetData>
    <row r="1" spans="1:5" ht="33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131</v>
      </c>
      <c r="B5" s="52"/>
      <c r="C5" s="52"/>
      <c r="D5" s="52"/>
      <c r="E5" s="52"/>
    </row>
    <row r="6" spans="1:5" ht="15">
      <c r="A6" s="50" t="s">
        <v>1</v>
      </c>
      <c r="B6" s="50"/>
      <c r="C6" s="8"/>
      <c r="D6" s="8"/>
      <c r="E6" s="9">
        <v>6115.3</v>
      </c>
    </row>
    <row r="7" spans="1:5" ht="15">
      <c r="A7" s="50" t="s">
        <v>2</v>
      </c>
      <c r="B7" s="50"/>
      <c r="C7" s="8"/>
      <c r="D7" s="8"/>
      <c r="E7" s="9">
        <v>10.08</v>
      </c>
    </row>
    <row r="8" spans="1:5" ht="15">
      <c r="A8" s="51"/>
      <c r="B8" s="51"/>
      <c r="C8" s="8"/>
      <c r="D8" s="8"/>
      <c r="E8" s="21">
        <f>E6*E7</f>
        <v>61642.224</v>
      </c>
    </row>
    <row r="9" spans="1:5" ht="43.5" customHeight="1">
      <c r="A9" s="10" t="s">
        <v>43</v>
      </c>
      <c r="B9" s="11" t="s">
        <v>3</v>
      </c>
      <c r="C9" s="49" t="s">
        <v>42</v>
      </c>
      <c r="D9" s="49"/>
      <c r="E9" s="49"/>
    </row>
    <row r="10" spans="1:5" ht="23.25">
      <c r="A10" s="12">
        <v>1</v>
      </c>
      <c r="B10" s="4" t="s">
        <v>44</v>
      </c>
      <c r="C10" s="13">
        <f>SUM(C13:C21)</f>
        <v>2.2586048</v>
      </c>
      <c r="D10" s="8">
        <v>6115.3</v>
      </c>
      <c r="E10" s="20">
        <f aca="true" t="shared" si="0" ref="E10:E64">C10*D10</f>
        <v>13812.04593344</v>
      </c>
    </row>
    <row r="11" spans="1:5" ht="15">
      <c r="A11" s="2"/>
      <c r="B11" s="2" t="s">
        <v>4</v>
      </c>
      <c r="C11" s="14"/>
      <c r="D11" s="8">
        <f>E6</f>
        <v>6115.3</v>
      </c>
      <c r="E11" s="20"/>
    </row>
    <row r="12" spans="1:5" ht="15">
      <c r="A12" s="3">
        <v>1.1</v>
      </c>
      <c r="B12" s="2" t="s">
        <v>45</v>
      </c>
      <c r="C12" s="5">
        <f>C13+C14</f>
        <v>1.5504</v>
      </c>
      <c r="D12" s="8">
        <f>E6</f>
        <v>6115.3</v>
      </c>
      <c r="E12" s="20">
        <f t="shared" si="0"/>
        <v>9481.16112</v>
      </c>
    </row>
    <row r="13" spans="1:5" ht="15">
      <c r="A13" s="2"/>
      <c r="B13" s="2" t="s">
        <v>5</v>
      </c>
      <c r="C13" s="6">
        <v>1.5504</v>
      </c>
      <c r="D13" s="8">
        <f>E6</f>
        <v>6115.3</v>
      </c>
      <c r="E13" s="20">
        <f t="shared" si="0"/>
        <v>9481.16112</v>
      </c>
    </row>
    <row r="14" spans="1:5" ht="15">
      <c r="A14" s="2"/>
      <c r="B14" s="2" t="s">
        <v>6</v>
      </c>
      <c r="C14" s="6"/>
      <c r="D14" s="8">
        <f>E6</f>
        <v>6115.3</v>
      </c>
      <c r="E14" s="20"/>
    </row>
    <row r="15" spans="1:5" ht="23.25">
      <c r="A15" s="2">
        <v>1.2</v>
      </c>
      <c r="B15" s="4" t="s">
        <v>46</v>
      </c>
      <c r="C15" s="6">
        <f>(C13+C14)*0.262</f>
        <v>0.40620480000000003</v>
      </c>
      <c r="D15" s="8">
        <f>E6</f>
        <v>6115.3</v>
      </c>
      <c r="E15" s="20">
        <f t="shared" si="0"/>
        <v>2484.0642134400005</v>
      </c>
    </row>
    <row r="16" spans="1:5" ht="15">
      <c r="A16" s="2">
        <v>1.3</v>
      </c>
      <c r="B16" s="2" t="s">
        <v>7</v>
      </c>
      <c r="C16" s="7">
        <v>0.0144</v>
      </c>
      <c r="D16" s="8">
        <f>E6</f>
        <v>6115.3</v>
      </c>
      <c r="E16" s="20">
        <f t="shared" si="0"/>
        <v>88.06032</v>
      </c>
    </row>
    <row r="17" spans="1:5" ht="15">
      <c r="A17" s="2">
        <v>1.4</v>
      </c>
      <c r="B17" s="2" t="s">
        <v>8</v>
      </c>
      <c r="C17" s="7">
        <v>0.1122</v>
      </c>
      <c r="D17" s="8">
        <f>E6</f>
        <v>6115.3</v>
      </c>
      <c r="E17" s="20">
        <f t="shared" si="0"/>
        <v>686.13666</v>
      </c>
    </row>
    <row r="18" spans="1:5" ht="15">
      <c r="A18" s="2">
        <v>1.5</v>
      </c>
      <c r="B18" s="2" t="s">
        <v>9</v>
      </c>
      <c r="C18" s="6"/>
      <c r="D18" s="8">
        <f>E6</f>
        <v>6115.3</v>
      </c>
      <c r="E18" s="20"/>
    </row>
    <row r="19" spans="1:5" ht="15">
      <c r="A19" s="2">
        <v>1.6</v>
      </c>
      <c r="B19" s="2" t="s">
        <v>10</v>
      </c>
      <c r="C19" s="6">
        <v>0.075</v>
      </c>
      <c r="D19" s="8">
        <f>E6</f>
        <v>6115.3</v>
      </c>
      <c r="E19" s="20">
        <f t="shared" si="0"/>
        <v>458.6475</v>
      </c>
    </row>
    <row r="20" spans="1:5" ht="15">
      <c r="A20" s="2">
        <v>1.7</v>
      </c>
      <c r="B20" s="2" t="s">
        <v>11</v>
      </c>
      <c r="C20" s="7">
        <v>0.1004</v>
      </c>
      <c r="D20" s="8">
        <f>E6</f>
        <v>6115.3</v>
      </c>
      <c r="E20" s="20">
        <f t="shared" si="0"/>
        <v>613.97612</v>
      </c>
    </row>
    <row r="21" spans="1:5" ht="15">
      <c r="A21" s="2">
        <v>1.8</v>
      </c>
      <c r="B21" s="2" t="s">
        <v>47</v>
      </c>
      <c r="C21" s="6"/>
      <c r="D21" s="8">
        <f>E6</f>
        <v>6115.3</v>
      </c>
      <c r="E21" s="20"/>
    </row>
    <row r="22" spans="1:5" ht="15">
      <c r="A22" s="15">
        <v>2</v>
      </c>
      <c r="B22" s="2" t="s">
        <v>12</v>
      </c>
      <c r="C22" s="13">
        <f>SUM(C23:C36)</f>
        <v>1.8464999999999998</v>
      </c>
      <c r="D22" s="8">
        <f>E6</f>
        <v>6115.3</v>
      </c>
      <c r="E22" s="20">
        <f t="shared" si="0"/>
        <v>11291.90145</v>
      </c>
    </row>
    <row r="23" spans="1:5" ht="15">
      <c r="A23" s="2">
        <v>2.1</v>
      </c>
      <c r="B23" s="2" t="s">
        <v>13</v>
      </c>
      <c r="C23" s="6">
        <v>0.601</v>
      </c>
      <c r="D23" s="8">
        <f>E6</f>
        <v>6115.3</v>
      </c>
      <c r="E23" s="20">
        <f t="shared" si="0"/>
        <v>3675.2952999999998</v>
      </c>
    </row>
    <row r="24" spans="1:5" ht="15">
      <c r="A24" s="2">
        <v>2.2</v>
      </c>
      <c r="B24" s="2" t="s">
        <v>14</v>
      </c>
      <c r="C24" s="6">
        <v>0.2161</v>
      </c>
      <c r="D24" s="8">
        <f>E6</f>
        <v>6115.3</v>
      </c>
      <c r="E24" s="20">
        <f t="shared" si="0"/>
        <v>1321.51633</v>
      </c>
    </row>
    <row r="25" spans="1:5" ht="23.25">
      <c r="A25" s="2">
        <v>2.3</v>
      </c>
      <c r="B25" s="4" t="s">
        <v>15</v>
      </c>
      <c r="C25" s="6">
        <v>0.553</v>
      </c>
      <c r="D25" s="8">
        <f>E6</f>
        <v>6115.3</v>
      </c>
      <c r="E25" s="20">
        <f t="shared" si="0"/>
        <v>3381.7609</v>
      </c>
    </row>
    <row r="26" spans="1:5" ht="23.25">
      <c r="A26" s="2">
        <v>2.4</v>
      </c>
      <c r="B26" s="4" t="s">
        <v>48</v>
      </c>
      <c r="C26" s="6">
        <v>0.0288</v>
      </c>
      <c r="D26" s="8">
        <f>E6</f>
        <v>6115.3</v>
      </c>
      <c r="E26" s="20">
        <f t="shared" si="0"/>
        <v>176.12064</v>
      </c>
    </row>
    <row r="27" spans="1:5" ht="15">
      <c r="A27" s="2">
        <v>2.5</v>
      </c>
      <c r="B27" s="2" t="s">
        <v>16</v>
      </c>
      <c r="C27" s="6">
        <v>0.2332</v>
      </c>
      <c r="D27" s="16">
        <f>E6</f>
        <v>6115.3</v>
      </c>
      <c r="E27" s="20">
        <f t="shared" si="0"/>
        <v>1426.08796</v>
      </c>
    </row>
    <row r="28" spans="1:5" ht="15">
      <c r="A28" s="2">
        <v>2.6</v>
      </c>
      <c r="B28" s="2" t="s">
        <v>49</v>
      </c>
      <c r="C28" s="6">
        <v>0.0469</v>
      </c>
      <c r="D28" s="8">
        <f>E6</f>
        <v>6115.3</v>
      </c>
      <c r="E28" s="20">
        <f t="shared" si="0"/>
        <v>286.80757</v>
      </c>
    </row>
    <row r="29" spans="1:5" ht="34.5">
      <c r="A29" s="2">
        <v>2.7</v>
      </c>
      <c r="B29" s="4" t="s">
        <v>17</v>
      </c>
      <c r="C29" s="6">
        <v>0.0092</v>
      </c>
      <c r="D29" s="8">
        <f>D28</f>
        <v>6115.3</v>
      </c>
      <c r="E29" s="20">
        <f t="shared" si="0"/>
        <v>56.26076</v>
      </c>
    </row>
    <row r="30" spans="1:5" ht="15">
      <c r="A30" s="2">
        <v>2.8</v>
      </c>
      <c r="B30" s="2" t="s">
        <v>50</v>
      </c>
      <c r="C30" s="6">
        <v>0.0282</v>
      </c>
      <c r="D30" s="8">
        <f>D29</f>
        <v>6115.3</v>
      </c>
      <c r="E30" s="20">
        <f t="shared" si="0"/>
        <v>172.45146</v>
      </c>
    </row>
    <row r="31" spans="1:5" ht="15">
      <c r="A31" s="2">
        <v>2.9</v>
      </c>
      <c r="B31" s="2" t="s">
        <v>18</v>
      </c>
      <c r="C31" s="6">
        <v>0.0484</v>
      </c>
      <c r="D31" s="8">
        <f>D29</f>
        <v>6115.3</v>
      </c>
      <c r="E31" s="20">
        <f t="shared" si="0"/>
        <v>295.98052</v>
      </c>
    </row>
    <row r="32" spans="1:5" ht="15">
      <c r="A32" s="17" t="s">
        <v>51</v>
      </c>
      <c r="B32" s="2" t="s">
        <v>19</v>
      </c>
      <c r="C32" s="6">
        <v>0.0145</v>
      </c>
      <c r="D32" s="8">
        <f>D29</f>
        <v>6115.3</v>
      </c>
      <c r="E32" s="20">
        <f t="shared" si="0"/>
        <v>88.67185</v>
      </c>
    </row>
    <row r="33" spans="1:5" ht="23.25">
      <c r="A33" s="2">
        <v>2.11</v>
      </c>
      <c r="B33" s="4" t="s">
        <v>20</v>
      </c>
      <c r="C33" s="6">
        <v>0.0263</v>
      </c>
      <c r="D33" s="8">
        <f>D30</f>
        <v>6115.3</v>
      </c>
      <c r="E33" s="20">
        <f t="shared" si="0"/>
        <v>160.83239</v>
      </c>
    </row>
    <row r="34" spans="1:5" ht="15">
      <c r="A34" s="2">
        <v>2.12</v>
      </c>
      <c r="B34" s="2" t="s">
        <v>21</v>
      </c>
      <c r="C34" s="6">
        <v>0.021</v>
      </c>
      <c r="D34" s="8">
        <f>D33</f>
        <v>6115.3</v>
      </c>
      <c r="E34" s="20">
        <f t="shared" si="0"/>
        <v>128.4213</v>
      </c>
    </row>
    <row r="35" spans="1:5" ht="34.5">
      <c r="A35" s="2">
        <v>2.13</v>
      </c>
      <c r="B35" s="4" t="s">
        <v>22</v>
      </c>
      <c r="C35" s="6">
        <v>0.0199</v>
      </c>
      <c r="D35" s="8">
        <f>D33</f>
        <v>6115.3</v>
      </c>
      <c r="E35" s="20">
        <f t="shared" si="0"/>
        <v>121.69447000000001</v>
      </c>
    </row>
    <row r="36" spans="1:5" ht="15">
      <c r="A36" s="2">
        <v>2.14</v>
      </c>
      <c r="B36" s="4" t="s">
        <v>47</v>
      </c>
      <c r="C36" s="6"/>
      <c r="D36" s="8">
        <f>D33</f>
        <v>6115.3</v>
      </c>
      <c r="E36" s="20"/>
    </row>
    <row r="37" spans="1:5" ht="23.25">
      <c r="A37" s="15">
        <v>3</v>
      </c>
      <c r="B37" s="4" t="s">
        <v>23</v>
      </c>
      <c r="C37" s="13">
        <f>SUM(C38:C42)</f>
        <v>0</v>
      </c>
      <c r="D37" s="8">
        <f>D34</f>
        <v>6115.3</v>
      </c>
      <c r="E37" s="20"/>
    </row>
    <row r="38" spans="1:5" ht="15">
      <c r="A38" s="2">
        <v>3.1</v>
      </c>
      <c r="B38" s="2" t="s">
        <v>24</v>
      </c>
      <c r="C38" s="6"/>
      <c r="D38" s="8">
        <f>D37</f>
        <v>6115.3</v>
      </c>
      <c r="E38" s="20"/>
    </row>
    <row r="39" spans="1:5" ht="15">
      <c r="A39" s="2">
        <v>3.2</v>
      </c>
      <c r="B39" s="2" t="s">
        <v>25</v>
      </c>
      <c r="C39" s="6"/>
      <c r="D39" s="8">
        <f>D38</f>
        <v>6115.3</v>
      </c>
      <c r="E39" s="20"/>
    </row>
    <row r="40" spans="1:5" ht="15">
      <c r="A40" s="2">
        <v>3.3</v>
      </c>
      <c r="B40" s="2" t="s">
        <v>26</v>
      </c>
      <c r="C40" s="6"/>
      <c r="D40" s="8">
        <f>D38</f>
        <v>6115.3</v>
      </c>
      <c r="E40" s="20"/>
    </row>
    <row r="41" spans="1:5" ht="15">
      <c r="A41" s="2">
        <v>3.4</v>
      </c>
      <c r="B41" s="2" t="s">
        <v>27</v>
      </c>
      <c r="C41" s="6"/>
      <c r="D41" s="8">
        <f>D38</f>
        <v>6115.3</v>
      </c>
      <c r="E41" s="20"/>
    </row>
    <row r="42" spans="1:5" ht="15">
      <c r="A42" s="2">
        <v>3.5</v>
      </c>
      <c r="B42" s="2" t="s">
        <v>28</v>
      </c>
      <c r="C42" s="6"/>
      <c r="D42" s="8">
        <f>D38</f>
        <v>6115.3</v>
      </c>
      <c r="E42" s="20"/>
    </row>
    <row r="43" spans="1:5" ht="23.25">
      <c r="A43" s="15">
        <v>4</v>
      </c>
      <c r="B43" s="4" t="s">
        <v>29</v>
      </c>
      <c r="C43" s="13">
        <f>SUM(C44:C51)</f>
        <v>2.46924868</v>
      </c>
      <c r="D43" s="8">
        <f>D40</f>
        <v>6115.3</v>
      </c>
      <c r="E43" s="20">
        <f t="shared" si="0"/>
        <v>15100.196452804003</v>
      </c>
    </row>
    <row r="44" spans="1:5" ht="23.25">
      <c r="A44" s="2">
        <v>4.1</v>
      </c>
      <c r="B44" s="4" t="s">
        <v>52</v>
      </c>
      <c r="C44" s="6">
        <v>1.6874</v>
      </c>
      <c r="D44" s="8">
        <f>D42</f>
        <v>6115.3</v>
      </c>
      <c r="E44" s="20">
        <f t="shared" si="0"/>
        <v>10318.95722</v>
      </c>
    </row>
    <row r="45" spans="1:5" ht="23.25">
      <c r="A45" s="2">
        <v>4.2</v>
      </c>
      <c r="B45" s="4" t="s">
        <v>46</v>
      </c>
      <c r="C45" s="6">
        <f>C44*0.262</f>
        <v>0.4420988</v>
      </c>
      <c r="D45" s="8">
        <f>D42</f>
        <v>6115.3</v>
      </c>
      <c r="E45" s="20">
        <f t="shared" si="0"/>
        <v>2703.5667916400002</v>
      </c>
    </row>
    <row r="46" spans="1:5" ht="15">
      <c r="A46" s="2">
        <v>4.3</v>
      </c>
      <c r="B46" s="2" t="s">
        <v>30</v>
      </c>
      <c r="C46" s="6">
        <f>(C44+C45)*0.1</f>
        <v>0.21294988</v>
      </c>
      <c r="D46" s="8">
        <f>D42</f>
        <v>6115.3</v>
      </c>
      <c r="E46" s="20">
        <f t="shared" si="0"/>
        <v>1302.252401164</v>
      </c>
    </row>
    <row r="47" spans="1:5" ht="15">
      <c r="A47" s="2">
        <v>4.4</v>
      </c>
      <c r="B47" s="2" t="s">
        <v>31</v>
      </c>
      <c r="C47" s="6">
        <v>0.0212</v>
      </c>
      <c r="D47" s="8">
        <f>D42</f>
        <v>6115.3</v>
      </c>
      <c r="E47" s="20">
        <f t="shared" si="0"/>
        <v>129.64436</v>
      </c>
    </row>
    <row r="48" spans="1:5" ht="15">
      <c r="A48" s="2">
        <v>4.5</v>
      </c>
      <c r="B48" s="2" t="s">
        <v>32</v>
      </c>
      <c r="C48" s="6">
        <v>0.019</v>
      </c>
      <c r="D48" s="8">
        <f>D43</f>
        <v>6115.3</v>
      </c>
      <c r="E48" s="20">
        <f t="shared" si="0"/>
        <v>116.1907</v>
      </c>
    </row>
    <row r="49" spans="1:5" ht="15">
      <c r="A49" s="2">
        <v>4.6</v>
      </c>
      <c r="B49" s="2" t="s">
        <v>33</v>
      </c>
      <c r="C49" s="6">
        <v>0.0036000000000000003</v>
      </c>
      <c r="D49" s="8">
        <f>D43</f>
        <v>6115.3</v>
      </c>
      <c r="E49" s="20">
        <f t="shared" si="0"/>
        <v>22.01508</v>
      </c>
    </row>
    <row r="50" spans="1:5" ht="15">
      <c r="A50" s="2">
        <v>4.7</v>
      </c>
      <c r="B50" s="2" t="s">
        <v>34</v>
      </c>
      <c r="C50" s="6">
        <v>0.083</v>
      </c>
      <c r="D50" s="8">
        <f>D43</f>
        <v>6115.3</v>
      </c>
      <c r="E50" s="20">
        <f t="shared" si="0"/>
        <v>507.5699</v>
      </c>
    </row>
    <row r="51" spans="1:5" ht="15">
      <c r="A51" s="2">
        <v>4.8</v>
      </c>
      <c r="B51" s="2" t="s">
        <v>53</v>
      </c>
      <c r="C51" s="6"/>
      <c r="D51" s="8">
        <f>D44</f>
        <v>6115.3</v>
      </c>
      <c r="E51" s="20"/>
    </row>
    <row r="52" spans="1:5" ht="15">
      <c r="A52" s="15">
        <v>5</v>
      </c>
      <c r="B52" s="2" t="s">
        <v>35</v>
      </c>
      <c r="C52" s="13">
        <f>SUM(C53:C57)</f>
        <v>1.0269863999999997</v>
      </c>
      <c r="D52" s="8">
        <f>D42</f>
        <v>6115.3</v>
      </c>
      <c r="E52" s="20">
        <f t="shared" si="0"/>
        <v>6280.329931919999</v>
      </c>
    </row>
    <row r="53" spans="1:5" ht="34.5">
      <c r="A53" s="2">
        <v>5.1</v>
      </c>
      <c r="B53" s="4" t="s">
        <v>54</v>
      </c>
      <c r="C53" s="6">
        <v>0.4572</v>
      </c>
      <c r="D53" s="8">
        <f>D42</f>
        <v>6115.3</v>
      </c>
      <c r="E53" s="20">
        <f t="shared" si="0"/>
        <v>2795.91516</v>
      </c>
    </row>
    <row r="54" spans="1:5" ht="23.25">
      <c r="A54" s="2">
        <v>5.2</v>
      </c>
      <c r="B54" s="4" t="s">
        <v>46</v>
      </c>
      <c r="C54" s="6">
        <f>C53*0.262</f>
        <v>0.1197864</v>
      </c>
      <c r="D54" s="8">
        <f>D42</f>
        <v>6115.3</v>
      </c>
      <c r="E54" s="20">
        <f t="shared" si="0"/>
        <v>732.52977192</v>
      </c>
    </row>
    <row r="55" spans="1:5" ht="15">
      <c r="A55" s="2">
        <v>5.3</v>
      </c>
      <c r="B55" s="2" t="s">
        <v>36</v>
      </c>
      <c r="C55" s="6">
        <v>0.18</v>
      </c>
      <c r="D55" s="8">
        <f>D43</f>
        <v>6115.3</v>
      </c>
      <c r="E55" s="20">
        <f t="shared" si="0"/>
        <v>1100.754</v>
      </c>
    </row>
    <row r="56" spans="1:5" ht="15">
      <c r="A56" s="2">
        <v>5.4</v>
      </c>
      <c r="B56" s="2" t="s">
        <v>37</v>
      </c>
      <c r="C56" s="6">
        <v>0.261</v>
      </c>
      <c r="D56" s="8">
        <f>D44</f>
        <v>6115.3</v>
      </c>
      <c r="E56" s="20">
        <f t="shared" si="0"/>
        <v>1596.0933</v>
      </c>
    </row>
    <row r="57" spans="1:5" ht="15">
      <c r="A57" s="2">
        <v>5.5</v>
      </c>
      <c r="B57" s="2" t="s">
        <v>47</v>
      </c>
      <c r="C57" s="6">
        <v>0.009</v>
      </c>
      <c r="D57" s="8">
        <f>D47</f>
        <v>6115.3</v>
      </c>
      <c r="E57" s="20">
        <f t="shared" si="0"/>
        <v>55.0377</v>
      </c>
    </row>
    <row r="58" spans="1:5" ht="15">
      <c r="A58" s="15">
        <v>6</v>
      </c>
      <c r="B58" s="4" t="s">
        <v>55</v>
      </c>
      <c r="C58" s="13">
        <v>2.24</v>
      </c>
      <c r="D58" s="8">
        <f>D47</f>
        <v>6115.3</v>
      </c>
      <c r="E58" s="20">
        <f t="shared" si="0"/>
        <v>13698.272</v>
      </c>
    </row>
    <row r="59" spans="1:5" ht="15">
      <c r="A59" s="15">
        <v>7</v>
      </c>
      <c r="B59" s="2" t="s">
        <v>38</v>
      </c>
      <c r="C59" s="13">
        <v>0.009</v>
      </c>
      <c r="D59" s="8">
        <f>D47</f>
        <v>6115.3</v>
      </c>
      <c r="E59" s="20">
        <f t="shared" si="0"/>
        <v>55.0377</v>
      </c>
    </row>
    <row r="60" spans="1:5" ht="15">
      <c r="A60" s="15">
        <v>8</v>
      </c>
      <c r="B60" s="2" t="s">
        <v>39</v>
      </c>
      <c r="C60" s="18">
        <f>C59+C58+C52+C43+C37+C22+C10</f>
        <v>9.85033988</v>
      </c>
      <c r="D60" s="8">
        <f>D49</f>
        <v>6115.3</v>
      </c>
      <c r="E60" s="20">
        <f t="shared" si="0"/>
        <v>60237.783468164</v>
      </c>
    </row>
    <row r="61" spans="1:5" ht="15">
      <c r="A61" s="15">
        <v>9</v>
      </c>
      <c r="B61" s="2" t="s">
        <v>40</v>
      </c>
      <c r="C61" s="6">
        <v>0.1997</v>
      </c>
      <c r="D61" s="8">
        <f>D51</f>
        <v>6115.3</v>
      </c>
      <c r="E61" s="20">
        <f t="shared" si="0"/>
        <v>1221.22541</v>
      </c>
    </row>
    <row r="62" spans="1:5" ht="15">
      <c r="A62" s="15">
        <v>10</v>
      </c>
      <c r="B62" s="2" t="s">
        <v>56</v>
      </c>
      <c r="C62" s="6">
        <f>C61*15%</f>
        <v>0.029954999999999996</v>
      </c>
      <c r="D62" s="8">
        <f>D51</f>
        <v>6115.3</v>
      </c>
      <c r="E62" s="20">
        <f t="shared" si="0"/>
        <v>183.1838115</v>
      </c>
    </row>
    <row r="63" spans="1:5" ht="15">
      <c r="A63" s="15">
        <v>11</v>
      </c>
      <c r="B63" s="15" t="s">
        <v>41</v>
      </c>
      <c r="C63" s="13">
        <f>C60+C61+C62</f>
        <v>10.07999488</v>
      </c>
      <c r="D63" s="8">
        <f>D52</f>
        <v>6115.3</v>
      </c>
      <c r="E63" s="20">
        <f t="shared" si="0"/>
        <v>61642.192689664</v>
      </c>
    </row>
    <row r="64" spans="1:5" ht="23.25">
      <c r="A64" s="2"/>
      <c r="B64" s="4" t="s">
        <v>57</v>
      </c>
      <c r="C64" s="19">
        <v>10.08</v>
      </c>
      <c r="D64" s="8">
        <f>D53</f>
        <v>6115.3</v>
      </c>
      <c r="E64" s="20">
        <f t="shared" si="0"/>
        <v>61642.224</v>
      </c>
    </row>
  </sheetData>
  <sheetProtection/>
  <mergeCells count="7">
    <mergeCell ref="C9:E9"/>
    <mergeCell ref="A1:E1"/>
    <mergeCell ref="A3:E3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C9" sqref="C9:E9"/>
    </sheetView>
  </sheetViews>
  <sheetFormatPr defaultColWidth="9.140625" defaultRowHeight="15"/>
  <cols>
    <col min="2" max="2" width="42.421875" style="0" customWidth="1"/>
    <col min="3" max="3" width="0.13671875" style="0" customWidth="1"/>
    <col min="4" max="4" width="9.140625" style="0" hidden="1" customWidth="1"/>
    <col min="5" max="5" width="24.710937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132</v>
      </c>
      <c r="B5" s="52"/>
      <c r="C5" s="52"/>
      <c r="D5" s="52"/>
      <c r="E5" s="52"/>
    </row>
    <row r="6" spans="1:5" ht="15">
      <c r="A6" s="62" t="s">
        <v>1</v>
      </c>
      <c r="B6" s="62"/>
      <c r="E6" s="63">
        <v>7513.6</v>
      </c>
    </row>
    <row r="7" spans="1:5" ht="15">
      <c r="A7" s="62" t="s">
        <v>2</v>
      </c>
      <c r="B7" s="62"/>
      <c r="E7" s="63">
        <v>12.46</v>
      </c>
    </row>
    <row r="8" spans="1:5" ht="15">
      <c r="A8" s="64"/>
      <c r="B8" s="65"/>
      <c r="E8" s="66">
        <f>E6*E7</f>
        <v>93619.456</v>
      </c>
    </row>
    <row r="9" spans="1:5" ht="45.75" customHeight="1">
      <c r="A9" s="36" t="s">
        <v>43</v>
      </c>
      <c r="B9" s="37" t="s">
        <v>3</v>
      </c>
      <c r="C9" s="53" t="s">
        <v>42</v>
      </c>
      <c r="D9" s="53"/>
      <c r="E9" s="53"/>
    </row>
    <row r="10" spans="1:5" ht="23.25">
      <c r="A10" s="12">
        <v>1</v>
      </c>
      <c r="B10" s="4" t="s">
        <v>44</v>
      </c>
      <c r="C10" s="67">
        <f>SUM(C13:C21)</f>
        <v>1.5689073999999998</v>
      </c>
      <c r="D10" s="33"/>
      <c r="E10" s="33"/>
    </row>
    <row r="11" spans="1:5" ht="15">
      <c r="A11" s="2"/>
      <c r="B11" s="2" t="s">
        <v>4</v>
      </c>
      <c r="C11" s="41"/>
      <c r="D11" s="33">
        <f>E6</f>
        <v>7513.6</v>
      </c>
      <c r="E11" s="33"/>
    </row>
    <row r="12" spans="1:5" ht="15">
      <c r="A12" s="3">
        <v>1.1</v>
      </c>
      <c r="B12" s="2" t="s">
        <v>45</v>
      </c>
      <c r="C12" s="5">
        <f>C13+C14</f>
        <v>0.9027</v>
      </c>
      <c r="D12" s="33">
        <f>E6</f>
        <v>7513.6</v>
      </c>
      <c r="E12" s="33">
        <f>C12*D12</f>
        <v>6782.52672</v>
      </c>
    </row>
    <row r="13" spans="1:5" ht="15">
      <c r="A13" s="2"/>
      <c r="B13" s="2" t="s">
        <v>5</v>
      </c>
      <c r="C13" s="6">
        <v>0.9027</v>
      </c>
      <c r="D13" s="33">
        <f>E6</f>
        <v>7513.6</v>
      </c>
      <c r="E13" s="33">
        <f aca="true" t="shared" si="0" ref="E13:E64">C13*D13</f>
        <v>6782.52672</v>
      </c>
    </row>
    <row r="14" spans="1:5" ht="15">
      <c r="A14" s="2"/>
      <c r="B14" s="2" t="s">
        <v>6</v>
      </c>
      <c r="C14" s="6"/>
      <c r="D14" s="33">
        <f>E6</f>
        <v>7513.6</v>
      </c>
      <c r="E14" s="33"/>
    </row>
    <row r="15" spans="1:5" ht="23.25">
      <c r="A15" s="2">
        <v>1.2</v>
      </c>
      <c r="B15" s="4" t="s">
        <v>46</v>
      </c>
      <c r="C15" s="6">
        <f>(C13+C14)*0.262</f>
        <v>0.2365074</v>
      </c>
      <c r="D15" s="33">
        <f>E6</f>
        <v>7513.6</v>
      </c>
      <c r="E15" s="33">
        <f t="shared" si="0"/>
        <v>1777.0220006400002</v>
      </c>
    </row>
    <row r="16" spans="1:5" ht="15">
      <c r="A16" s="2">
        <v>1.3</v>
      </c>
      <c r="B16" s="2" t="s">
        <v>7</v>
      </c>
      <c r="C16" s="7">
        <v>0.0079</v>
      </c>
      <c r="D16" s="33">
        <f>E6</f>
        <v>7513.6</v>
      </c>
      <c r="E16" s="33">
        <f t="shared" si="0"/>
        <v>59.35744000000001</v>
      </c>
    </row>
    <row r="17" spans="1:5" ht="15">
      <c r="A17" s="2">
        <v>1.4</v>
      </c>
      <c r="B17" s="2" t="s">
        <v>8</v>
      </c>
      <c r="C17" s="7">
        <v>0.0613</v>
      </c>
      <c r="D17" s="33">
        <f>E6</f>
        <v>7513.6</v>
      </c>
      <c r="E17" s="33">
        <f t="shared" si="0"/>
        <v>460.58368</v>
      </c>
    </row>
    <row r="18" spans="1:5" ht="15">
      <c r="A18" s="2">
        <v>1.5</v>
      </c>
      <c r="B18" s="2" t="s">
        <v>9</v>
      </c>
      <c r="C18" s="68"/>
      <c r="D18" s="33">
        <f>E6</f>
        <v>7513.6</v>
      </c>
      <c r="E18" s="33"/>
    </row>
    <row r="19" spans="1:5" ht="15">
      <c r="A19" s="2">
        <v>1.6</v>
      </c>
      <c r="B19" s="2" t="s">
        <v>10</v>
      </c>
      <c r="C19" s="68">
        <v>0.075</v>
      </c>
      <c r="D19" s="33">
        <f>E6</f>
        <v>7513.6</v>
      </c>
      <c r="E19" s="33">
        <f t="shared" si="0"/>
        <v>563.52</v>
      </c>
    </row>
    <row r="20" spans="1:5" ht="15">
      <c r="A20" s="2">
        <v>1.7</v>
      </c>
      <c r="B20" s="2" t="s">
        <v>11</v>
      </c>
      <c r="C20" s="69">
        <v>0.1004</v>
      </c>
      <c r="D20" s="33">
        <f>E6</f>
        <v>7513.6</v>
      </c>
      <c r="E20" s="33">
        <f t="shared" si="0"/>
        <v>754.36544</v>
      </c>
    </row>
    <row r="21" spans="1:5" ht="15">
      <c r="A21" s="2">
        <v>1.8</v>
      </c>
      <c r="B21" s="2" t="s">
        <v>47</v>
      </c>
      <c r="C21" s="68">
        <v>0.1851</v>
      </c>
      <c r="D21" s="33">
        <f>E6</f>
        <v>7513.6</v>
      </c>
      <c r="E21" s="33">
        <f t="shared" si="0"/>
        <v>1390.76736</v>
      </c>
    </row>
    <row r="22" spans="1:5" ht="15">
      <c r="A22" s="15">
        <v>2</v>
      </c>
      <c r="B22" s="2" t="s">
        <v>12</v>
      </c>
      <c r="C22" s="67">
        <f>SUM(C23:C36)</f>
        <v>2.5140999999999996</v>
      </c>
      <c r="D22" s="33">
        <f>E6</f>
        <v>7513.6</v>
      </c>
      <c r="E22" s="33">
        <f t="shared" si="0"/>
        <v>18889.941759999998</v>
      </c>
    </row>
    <row r="23" spans="1:5" ht="15">
      <c r="A23" s="2">
        <v>2.1</v>
      </c>
      <c r="B23" s="2" t="s">
        <v>13</v>
      </c>
      <c r="C23" s="68">
        <v>0.5524</v>
      </c>
      <c r="D23" s="33">
        <f>E6</f>
        <v>7513.6</v>
      </c>
      <c r="E23" s="33">
        <f t="shared" si="0"/>
        <v>4150.51264</v>
      </c>
    </row>
    <row r="24" spans="1:5" ht="15">
      <c r="A24" s="2">
        <v>2.2</v>
      </c>
      <c r="B24" s="2" t="s">
        <v>14</v>
      </c>
      <c r="C24" s="68">
        <v>0.1986</v>
      </c>
      <c r="D24" s="33">
        <f>E6</f>
        <v>7513.6</v>
      </c>
      <c r="E24" s="33">
        <f t="shared" si="0"/>
        <v>1492.2009600000001</v>
      </c>
    </row>
    <row r="25" spans="1:5" ht="23.25">
      <c r="A25" s="2">
        <v>2.3</v>
      </c>
      <c r="B25" s="4" t="s">
        <v>15</v>
      </c>
      <c r="C25" s="68">
        <v>1.306</v>
      </c>
      <c r="D25" s="33">
        <f>E6</f>
        <v>7513.6</v>
      </c>
      <c r="E25" s="33">
        <f t="shared" si="0"/>
        <v>9812.761600000002</v>
      </c>
    </row>
    <row r="26" spans="1:5" ht="23.25">
      <c r="A26" s="2">
        <v>2.4</v>
      </c>
      <c r="B26" s="4" t="s">
        <v>48</v>
      </c>
      <c r="C26" s="68">
        <v>0.0176</v>
      </c>
      <c r="D26" s="33">
        <f>E6</f>
        <v>7513.6</v>
      </c>
      <c r="E26" s="33">
        <f t="shared" si="0"/>
        <v>132.23936</v>
      </c>
    </row>
    <row r="27" spans="1:5" ht="15">
      <c r="A27" s="2">
        <v>2.5</v>
      </c>
      <c r="B27" s="2" t="s">
        <v>16</v>
      </c>
      <c r="C27" s="68">
        <v>0.2332</v>
      </c>
      <c r="D27" s="70">
        <f>E6</f>
        <v>7513.6</v>
      </c>
      <c r="E27" s="33">
        <f t="shared" si="0"/>
        <v>1752.17152</v>
      </c>
    </row>
    <row r="28" spans="1:5" ht="15">
      <c r="A28" s="2">
        <v>2.6</v>
      </c>
      <c r="B28" s="2" t="s">
        <v>49</v>
      </c>
      <c r="C28" s="68">
        <v>0.067</v>
      </c>
      <c r="D28" s="33">
        <f>E6</f>
        <v>7513.6</v>
      </c>
      <c r="E28" s="33">
        <f t="shared" si="0"/>
        <v>503.41120000000006</v>
      </c>
    </row>
    <row r="29" spans="1:5" ht="34.5">
      <c r="A29" s="2">
        <v>2.7</v>
      </c>
      <c r="B29" s="4" t="s">
        <v>17</v>
      </c>
      <c r="C29" s="68">
        <v>0.0092</v>
      </c>
      <c r="D29" s="33">
        <f>D28</f>
        <v>7513.6</v>
      </c>
      <c r="E29" s="33">
        <f t="shared" si="0"/>
        <v>69.12512</v>
      </c>
    </row>
    <row r="30" spans="1:5" ht="15">
      <c r="A30" s="2">
        <v>2.8</v>
      </c>
      <c r="B30" s="2" t="s">
        <v>50</v>
      </c>
      <c r="C30" s="68"/>
      <c r="D30" s="33">
        <f>D29</f>
        <v>7513.6</v>
      </c>
      <c r="E30" s="33"/>
    </row>
    <row r="31" spans="1:5" ht="15">
      <c r="A31" s="2">
        <v>2.9</v>
      </c>
      <c r="B31" s="2" t="s">
        <v>18</v>
      </c>
      <c r="C31" s="68">
        <v>0.0484</v>
      </c>
      <c r="D31" s="33">
        <f>D29</f>
        <v>7513.6</v>
      </c>
      <c r="E31" s="33">
        <f t="shared" si="0"/>
        <v>363.65824000000003</v>
      </c>
    </row>
    <row r="32" spans="1:5" ht="15">
      <c r="A32" s="17" t="s">
        <v>51</v>
      </c>
      <c r="B32" s="2" t="s">
        <v>19</v>
      </c>
      <c r="C32" s="68">
        <v>0.0145</v>
      </c>
      <c r="D32" s="33">
        <f>D29</f>
        <v>7513.6</v>
      </c>
      <c r="E32" s="33">
        <f t="shared" si="0"/>
        <v>108.94720000000001</v>
      </c>
    </row>
    <row r="33" spans="1:5" ht="23.25">
      <c r="A33" s="2">
        <v>2.11</v>
      </c>
      <c r="B33" s="4" t="s">
        <v>20</v>
      </c>
      <c r="C33" s="68">
        <v>0.0263</v>
      </c>
      <c r="D33" s="33">
        <f>D30</f>
        <v>7513.6</v>
      </c>
      <c r="E33" s="33">
        <f t="shared" si="0"/>
        <v>197.60768000000002</v>
      </c>
    </row>
    <row r="34" spans="1:5" ht="15">
      <c r="A34" s="2">
        <v>2.12</v>
      </c>
      <c r="B34" s="2" t="s">
        <v>21</v>
      </c>
      <c r="C34" s="68">
        <v>0.021</v>
      </c>
      <c r="D34" s="33">
        <f>D33</f>
        <v>7513.6</v>
      </c>
      <c r="E34" s="33">
        <f t="shared" si="0"/>
        <v>157.78560000000002</v>
      </c>
    </row>
    <row r="35" spans="1:5" ht="34.5">
      <c r="A35" s="2">
        <v>2.13</v>
      </c>
      <c r="B35" s="4" t="s">
        <v>22</v>
      </c>
      <c r="C35" s="68">
        <v>0.0199</v>
      </c>
      <c r="D35" s="33">
        <f>D33</f>
        <v>7513.6</v>
      </c>
      <c r="E35" s="33">
        <f t="shared" si="0"/>
        <v>149.52064000000001</v>
      </c>
    </row>
    <row r="36" spans="1:5" ht="15">
      <c r="A36" s="2">
        <v>2.14</v>
      </c>
      <c r="B36" s="4" t="s">
        <v>47</v>
      </c>
      <c r="C36" s="68"/>
      <c r="D36" s="33">
        <f>D33</f>
        <v>7513.6</v>
      </c>
      <c r="E36" s="33"/>
    </row>
    <row r="37" spans="1:5" ht="23.25">
      <c r="A37" s="15">
        <v>3</v>
      </c>
      <c r="B37" s="4" t="s">
        <v>23</v>
      </c>
      <c r="C37" s="67">
        <f>SUM(C38:C42)</f>
        <v>2.347</v>
      </c>
      <c r="D37" s="33">
        <f>D34</f>
        <v>7513.6</v>
      </c>
      <c r="E37" s="33">
        <f t="shared" si="0"/>
        <v>17634.4192</v>
      </c>
    </row>
    <row r="38" spans="1:5" ht="15">
      <c r="A38" s="2">
        <v>3.1</v>
      </c>
      <c r="B38" s="2" t="s">
        <v>24</v>
      </c>
      <c r="C38" s="68">
        <v>2.28</v>
      </c>
      <c r="D38" s="33">
        <f>D37</f>
        <v>7513.6</v>
      </c>
      <c r="E38" s="33">
        <f t="shared" si="0"/>
        <v>17131.007999999998</v>
      </c>
    </row>
    <row r="39" spans="1:5" ht="15">
      <c r="A39" s="2">
        <v>3.2</v>
      </c>
      <c r="B39" s="2" t="s">
        <v>25</v>
      </c>
      <c r="C39" s="68">
        <v>0.0217</v>
      </c>
      <c r="D39" s="33">
        <f>D38</f>
        <v>7513.6</v>
      </c>
      <c r="E39" s="33">
        <f t="shared" si="0"/>
        <v>163.04512000000003</v>
      </c>
    </row>
    <row r="40" spans="1:5" ht="15">
      <c r="A40" s="2">
        <v>3.3</v>
      </c>
      <c r="B40" s="2" t="s">
        <v>26</v>
      </c>
      <c r="C40" s="68">
        <v>0.0246</v>
      </c>
      <c r="D40" s="33">
        <f>D38</f>
        <v>7513.6</v>
      </c>
      <c r="E40" s="33">
        <f t="shared" si="0"/>
        <v>184.83456</v>
      </c>
    </row>
    <row r="41" spans="1:5" ht="15">
      <c r="A41" s="2">
        <v>3.4</v>
      </c>
      <c r="B41" s="2" t="s">
        <v>27</v>
      </c>
      <c r="C41" s="68">
        <v>0.0009</v>
      </c>
      <c r="D41" s="33">
        <f>D38</f>
        <v>7513.6</v>
      </c>
      <c r="E41" s="33">
        <f t="shared" si="0"/>
        <v>6.76224</v>
      </c>
    </row>
    <row r="42" spans="1:5" ht="15">
      <c r="A42" s="2">
        <v>3.5</v>
      </c>
      <c r="B42" s="2" t="s">
        <v>28</v>
      </c>
      <c r="C42" s="68">
        <v>0.0198</v>
      </c>
      <c r="D42" s="33">
        <f>D38</f>
        <v>7513.6</v>
      </c>
      <c r="E42" s="33">
        <f t="shared" si="0"/>
        <v>148.76928</v>
      </c>
    </row>
    <row r="43" spans="1:5" ht="34.5">
      <c r="A43" s="15">
        <v>4</v>
      </c>
      <c r="B43" s="4" t="s">
        <v>29</v>
      </c>
      <c r="C43" s="67">
        <f>SUM(C44:C51)</f>
        <v>2.2794847000000003</v>
      </c>
      <c r="D43" s="33">
        <f>D40</f>
        <v>7513.6</v>
      </c>
      <c r="E43" s="33">
        <f t="shared" si="0"/>
        <v>17127.13624192</v>
      </c>
    </row>
    <row r="44" spans="1:5" ht="34.5">
      <c r="A44" s="2">
        <v>4.1</v>
      </c>
      <c r="B44" s="4" t="s">
        <v>52</v>
      </c>
      <c r="C44" s="68">
        <v>1.4335</v>
      </c>
      <c r="D44" s="33">
        <f>D42</f>
        <v>7513.6</v>
      </c>
      <c r="E44" s="33">
        <f t="shared" si="0"/>
        <v>10770.7456</v>
      </c>
    </row>
    <row r="45" spans="1:5" ht="23.25">
      <c r="A45" s="2">
        <v>4.2</v>
      </c>
      <c r="B45" s="4" t="s">
        <v>46</v>
      </c>
      <c r="C45" s="68">
        <f>C44*0.262</f>
        <v>0.375577</v>
      </c>
      <c r="D45" s="33">
        <f>D42</f>
        <v>7513.6</v>
      </c>
      <c r="E45" s="33">
        <f t="shared" si="0"/>
        <v>2821.9353472000003</v>
      </c>
    </row>
    <row r="46" spans="1:5" ht="15">
      <c r="A46" s="2">
        <v>4.3</v>
      </c>
      <c r="B46" s="2" t="s">
        <v>30</v>
      </c>
      <c r="C46" s="68">
        <f>(C44+C45)*0.1</f>
        <v>0.1809077</v>
      </c>
      <c r="D46" s="33">
        <f>D42</f>
        <v>7513.6</v>
      </c>
      <c r="E46" s="33">
        <f t="shared" si="0"/>
        <v>1359.2680947200001</v>
      </c>
    </row>
    <row r="47" spans="1:5" ht="15">
      <c r="A47" s="2">
        <v>4.4</v>
      </c>
      <c r="B47" s="2" t="s">
        <v>31</v>
      </c>
      <c r="C47" s="68">
        <v>0.0212</v>
      </c>
      <c r="D47" s="33">
        <f>D42</f>
        <v>7513.6</v>
      </c>
      <c r="E47" s="33">
        <f t="shared" si="0"/>
        <v>159.28832</v>
      </c>
    </row>
    <row r="48" spans="1:5" ht="15">
      <c r="A48" s="2">
        <v>4.5</v>
      </c>
      <c r="B48" s="2" t="s">
        <v>32</v>
      </c>
      <c r="C48" s="68">
        <v>0.019</v>
      </c>
      <c r="D48" s="33">
        <f>D43</f>
        <v>7513.6</v>
      </c>
      <c r="E48" s="33">
        <f t="shared" si="0"/>
        <v>142.7584</v>
      </c>
    </row>
    <row r="49" spans="1:5" ht="15">
      <c r="A49" s="2">
        <v>4.6</v>
      </c>
      <c r="B49" s="2" t="s">
        <v>33</v>
      </c>
      <c r="C49" s="68">
        <v>0.0036000000000000003</v>
      </c>
      <c r="D49" s="33">
        <f>D43</f>
        <v>7513.6</v>
      </c>
      <c r="E49" s="33">
        <f t="shared" si="0"/>
        <v>27.048960000000005</v>
      </c>
    </row>
    <row r="50" spans="1:5" ht="15">
      <c r="A50" s="2">
        <v>4.7</v>
      </c>
      <c r="B50" s="2" t="s">
        <v>34</v>
      </c>
      <c r="C50" s="68">
        <v>0.0823</v>
      </c>
      <c r="D50" s="33">
        <f>D43</f>
        <v>7513.6</v>
      </c>
      <c r="E50" s="33">
        <f t="shared" si="0"/>
        <v>618.36928</v>
      </c>
    </row>
    <row r="51" spans="1:5" ht="15">
      <c r="A51" s="2">
        <v>4.8</v>
      </c>
      <c r="B51" s="2" t="s">
        <v>53</v>
      </c>
      <c r="C51" s="68">
        <v>0.1634</v>
      </c>
      <c r="D51" s="33">
        <f>D44</f>
        <v>7513.6</v>
      </c>
      <c r="E51" s="33">
        <f t="shared" si="0"/>
        <v>1227.72224</v>
      </c>
    </row>
    <row r="52" spans="1:5" ht="15">
      <c r="A52" s="15">
        <v>5</v>
      </c>
      <c r="B52" s="2" t="s">
        <v>35</v>
      </c>
      <c r="C52" s="67">
        <f>SUM(C53:C57)</f>
        <v>1.0269863999999997</v>
      </c>
      <c r="D52" s="33">
        <f>D42</f>
        <v>7513.6</v>
      </c>
      <c r="E52" s="33">
        <f t="shared" si="0"/>
        <v>7716.365015039998</v>
      </c>
    </row>
    <row r="53" spans="1:5" ht="34.5">
      <c r="A53" s="2">
        <v>5.1</v>
      </c>
      <c r="B53" s="4" t="s">
        <v>54</v>
      </c>
      <c r="C53" s="68">
        <v>0.4572</v>
      </c>
      <c r="D53" s="33">
        <f>D42</f>
        <v>7513.6</v>
      </c>
      <c r="E53" s="33">
        <f t="shared" si="0"/>
        <v>3435.21792</v>
      </c>
    </row>
    <row r="54" spans="1:5" ht="23.25">
      <c r="A54" s="2">
        <v>5.2</v>
      </c>
      <c r="B54" s="4" t="s">
        <v>46</v>
      </c>
      <c r="C54" s="68">
        <f>C53*0.262</f>
        <v>0.1197864</v>
      </c>
      <c r="D54" s="33">
        <f>D42</f>
        <v>7513.6</v>
      </c>
      <c r="E54" s="33">
        <f t="shared" si="0"/>
        <v>900.0270950400001</v>
      </c>
    </row>
    <row r="55" spans="1:5" ht="15">
      <c r="A55" s="2">
        <v>5.3</v>
      </c>
      <c r="B55" s="2" t="s">
        <v>36</v>
      </c>
      <c r="C55" s="68">
        <v>0.18</v>
      </c>
      <c r="D55" s="33">
        <f>D43</f>
        <v>7513.6</v>
      </c>
      <c r="E55" s="33">
        <f t="shared" si="0"/>
        <v>1352.448</v>
      </c>
    </row>
    <row r="56" spans="1:5" ht="15">
      <c r="A56" s="2">
        <v>5.4</v>
      </c>
      <c r="B56" s="2" t="s">
        <v>37</v>
      </c>
      <c r="C56" s="68">
        <v>0.261</v>
      </c>
      <c r="D56" s="33">
        <f>D44</f>
        <v>7513.6</v>
      </c>
      <c r="E56" s="33">
        <f t="shared" si="0"/>
        <v>1961.0496</v>
      </c>
    </row>
    <row r="57" spans="1:5" ht="15">
      <c r="A57" s="2">
        <v>5.5</v>
      </c>
      <c r="B57" s="2" t="s">
        <v>47</v>
      </c>
      <c r="C57" s="68">
        <v>0.009</v>
      </c>
      <c r="D57" s="33">
        <f>D47</f>
        <v>7513.6</v>
      </c>
      <c r="E57" s="33">
        <f t="shared" si="0"/>
        <v>67.6224</v>
      </c>
    </row>
    <row r="58" spans="1:5" ht="15">
      <c r="A58" s="15">
        <v>6</v>
      </c>
      <c r="B58" s="4" t="s">
        <v>55</v>
      </c>
      <c r="C58" s="67">
        <v>2.2401</v>
      </c>
      <c r="D58" s="33">
        <f>D47</f>
        <v>7513.6</v>
      </c>
      <c r="E58" s="33">
        <f t="shared" si="0"/>
        <v>16831.215360000002</v>
      </c>
    </row>
    <row r="59" spans="1:5" ht="15">
      <c r="A59" s="15">
        <v>7</v>
      </c>
      <c r="B59" s="2" t="s">
        <v>38</v>
      </c>
      <c r="C59" s="67">
        <v>0.009</v>
      </c>
      <c r="D59" s="33">
        <f>D47</f>
        <v>7513.6</v>
      </c>
      <c r="E59" s="33">
        <f t="shared" si="0"/>
        <v>67.6224</v>
      </c>
    </row>
    <row r="60" spans="1:5" ht="15">
      <c r="A60" s="15">
        <v>8</v>
      </c>
      <c r="B60" s="2" t="s">
        <v>39</v>
      </c>
      <c r="C60" s="71">
        <f>C59+C58+C52+C43+C37+C22+C10</f>
        <v>11.985578499999999</v>
      </c>
      <c r="D60" s="33">
        <f>D49</f>
        <v>7513.6</v>
      </c>
      <c r="E60" s="33">
        <f t="shared" si="0"/>
        <v>90054.84261759999</v>
      </c>
    </row>
    <row r="61" spans="1:5" ht="15">
      <c r="A61" s="15">
        <v>9</v>
      </c>
      <c r="B61" s="2" t="s">
        <v>40</v>
      </c>
      <c r="C61" s="68">
        <v>0.4125</v>
      </c>
      <c r="D61" s="33">
        <f>D51</f>
        <v>7513.6</v>
      </c>
      <c r="E61" s="33">
        <f t="shared" si="0"/>
        <v>3099.36</v>
      </c>
    </row>
    <row r="62" spans="1:5" ht="15">
      <c r="A62" s="15">
        <v>10</v>
      </c>
      <c r="B62" s="2" t="s">
        <v>56</v>
      </c>
      <c r="C62" s="68">
        <f>C61*15%</f>
        <v>0.06187499999999999</v>
      </c>
      <c r="D62" s="33">
        <f>D51</f>
        <v>7513.6</v>
      </c>
      <c r="E62" s="33">
        <f t="shared" si="0"/>
        <v>464.90399999999994</v>
      </c>
    </row>
    <row r="63" spans="1:5" ht="15">
      <c r="A63" s="15">
        <v>11</v>
      </c>
      <c r="B63" s="15" t="s">
        <v>41</v>
      </c>
      <c r="C63" s="67">
        <f>C60+C61+C62</f>
        <v>12.4599535</v>
      </c>
      <c r="D63" s="33">
        <f>D52</f>
        <v>7513.6</v>
      </c>
      <c r="E63" s="33">
        <f t="shared" si="0"/>
        <v>93619.1066176</v>
      </c>
    </row>
    <row r="64" spans="1:5" ht="23.25">
      <c r="A64" s="2"/>
      <c r="B64" s="4" t="s">
        <v>57</v>
      </c>
      <c r="C64" s="72">
        <v>12.46</v>
      </c>
      <c r="D64" s="33">
        <f>D53</f>
        <v>7513.6</v>
      </c>
      <c r="E64" s="33">
        <f t="shared" si="0"/>
        <v>93619.456</v>
      </c>
    </row>
  </sheetData>
  <sheetProtection/>
  <mergeCells count="7">
    <mergeCell ref="C9:E9"/>
    <mergeCell ref="A1:E1"/>
    <mergeCell ref="A3:E3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41.7109375" style="0" customWidth="1"/>
    <col min="3" max="3" width="0.13671875" style="0" customWidth="1"/>
    <col min="4" max="4" width="9.140625" style="0" hidden="1" customWidth="1"/>
    <col min="5" max="5" width="29.421875" style="0" customWidth="1"/>
  </cols>
  <sheetData>
    <row r="1" spans="1:5" ht="39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133</v>
      </c>
      <c r="B5" s="52"/>
      <c r="C5" s="52"/>
      <c r="D5" s="52"/>
      <c r="E5" s="52"/>
    </row>
    <row r="7" spans="1:5" ht="15">
      <c r="A7" s="54" t="s">
        <v>1</v>
      </c>
      <c r="B7" s="54"/>
      <c r="C7" s="33"/>
      <c r="D7" s="33"/>
      <c r="E7" s="34">
        <v>7373.2</v>
      </c>
    </row>
    <row r="8" spans="1:5" ht="15">
      <c r="A8" s="54" t="s">
        <v>2</v>
      </c>
      <c r="B8" s="54"/>
      <c r="C8" s="33"/>
      <c r="D8" s="33"/>
      <c r="E8" s="34">
        <v>12.46</v>
      </c>
    </row>
    <row r="9" spans="1:5" ht="15">
      <c r="A9" s="55"/>
      <c r="B9" s="55"/>
      <c r="C9" s="33"/>
      <c r="D9" s="33"/>
      <c r="E9" s="38">
        <f>E7*E8</f>
        <v>91870.072</v>
      </c>
    </row>
    <row r="10" spans="1:5" ht="37.5" customHeight="1">
      <c r="A10" s="36" t="s">
        <v>43</v>
      </c>
      <c r="B10" s="37" t="s">
        <v>3</v>
      </c>
      <c r="C10" s="53" t="s">
        <v>42</v>
      </c>
      <c r="D10" s="53"/>
      <c r="E10" s="53"/>
    </row>
    <row r="11" spans="1:5" ht="23.25">
      <c r="A11" s="12">
        <v>1</v>
      </c>
      <c r="B11" s="4" t="s">
        <v>44</v>
      </c>
      <c r="C11" s="13">
        <f>SUM(C14:C22)</f>
        <v>1.5689073999999998</v>
      </c>
      <c r="D11" s="8">
        <v>7373.2</v>
      </c>
      <c r="E11" s="20">
        <f aca="true" t="shared" si="0" ref="E11:E65">C11*D11</f>
        <v>11567.868041679998</v>
      </c>
    </row>
    <row r="12" spans="1:5" ht="15">
      <c r="A12" s="2"/>
      <c r="B12" s="2" t="s">
        <v>4</v>
      </c>
      <c r="C12" s="40"/>
      <c r="D12" s="8">
        <v>7373.2</v>
      </c>
      <c r="E12" s="20"/>
    </row>
    <row r="13" spans="1:5" ht="15">
      <c r="A13" s="3">
        <v>1.1</v>
      </c>
      <c r="B13" s="2" t="s">
        <v>45</v>
      </c>
      <c r="C13" s="5">
        <f>C14+C15</f>
        <v>0.9027</v>
      </c>
      <c r="D13" s="8">
        <v>7373.2</v>
      </c>
      <c r="E13" s="20">
        <f t="shared" si="0"/>
        <v>6655.78764</v>
      </c>
    </row>
    <row r="14" spans="1:5" ht="15">
      <c r="A14" s="2"/>
      <c r="B14" s="2" t="s">
        <v>5</v>
      </c>
      <c r="C14" s="6">
        <v>0.9027</v>
      </c>
      <c r="D14" s="8">
        <v>7373.2</v>
      </c>
      <c r="E14" s="20">
        <f t="shared" si="0"/>
        <v>6655.78764</v>
      </c>
    </row>
    <row r="15" spans="1:5" ht="15">
      <c r="A15" s="2"/>
      <c r="B15" s="2" t="s">
        <v>6</v>
      </c>
      <c r="C15" s="6"/>
      <c r="D15" s="8">
        <v>7373.2</v>
      </c>
      <c r="E15" s="20"/>
    </row>
    <row r="16" spans="1:5" ht="23.25">
      <c r="A16" s="2">
        <v>1.2</v>
      </c>
      <c r="B16" s="4" t="s">
        <v>46</v>
      </c>
      <c r="C16" s="6">
        <f>(C14+C15)*0.262</f>
        <v>0.2365074</v>
      </c>
      <c r="D16" s="8">
        <v>7373.2</v>
      </c>
      <c r="E16" s="20">
        <f t="shared" si="0"/>
        <v>1743.81636168</v>
      </c>
    </row>
    <row r="17" spans="1:5" ht="15">
      <c r="A17" s="2">
        <v>1.3</v>
      </c>
      <c r="B17" s="2" t="s">
        <v>7</v>
      </c>
      <c r="C17" s="7">
        <v>0.0079</v>
      </c>
      <c r="D17" s="8">
        <v>7373.2</v>
      </c>
      <c r="E17" s="20">
        <f t="shared" si="0"/>
        <v>58.24828</v>
      </c>
    </row>
    <row r="18" spans="1:5" ht="15">
      <c r="A18" s="2">
        <v>1.4</v>
      </c>
      <c r="B18" s="2" t="s">
        <v>8</v>
      </c>
      <c r="C18" s="7">
        <v>0.0613</v>
      </c>
      <c r="D18" s="8">
        <v>7373.2</v>
      </c>
      <c r="E18" s="20">
        <f t="shared" si="0"/>
        <v>451.97715999999997</v>
      </c>
    </row>
    <row r="19" spans="1:5" ht="15">
      <c r="A19" s="2">
        <v>1.5</v>
      </c>
      <c r="B19" s="2" t="s">
        <v>9</v>
      </c>
      <c r="C19" s="6"/>
      <c r="D19" s="8">
        <v>7373.2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v>7373.2</v>
      </c>
      <c r="E20" s="20">
        <f t="shared" si="0"/>
        <v>552.99</v>
      </c>
    </row>
    <row r="21" spans="1:5" ht="15">
      <c r="A21" s="2">
        <v>1.7</v>
      </c>
      <c r="B21" s="2" t="s">
        <v>11</v>
      </c>
      <c r="C21" s="7">
        <v>0.1004</v>
      </c>
      <c r="D21" s="8">
        <v>7373.2</v>
      </c>
      <c r="E21" s="20">
        <f t="shared" si="0"/>
        <v>740.26928</v>
      </c>
    </row>
    <row r="22" spans="1:5" ht="15">
      <c r="A22" s="2">
        <v>1.8</v>
      </c>
      <c r="B22" s="2" t="s">
        <v>47</v>
      </c>
      <c r="C22" s="6">
        <v>0.1851</v>
      </c>
      <c r="D22" s="8">
        <v>7373.2</v>
      </c>
      <c r="E22" s="20">
        <f t="shared" si="0"/>
        <v>1364.7793199999999</v>
      </c>
    </row>
    <row r="23" spans="1:5" ht="15">
      <c r="A23" s="15">
        <v>2</v>
      </c>
      <c r="B23" s="2" t="s">
        <v>12</v>
      </c>
      <c r="C23" s="13">
        <f>SUM(C24:C37)</f>
        <v>2.5140999999999996</v>
      </c>
      <c r="D23" s="8">
        <v>7373.2</v>
      </c>
      <c r="E23" s="20">
        <f t="shared" si="0"/>
        <v>18536.962119999997</v>
      </c>
    </row>
    <row r="24" spans="1:5" ht="15">
      <c r="A24" s="2">
        <v>2.1</v>
      </c>
      <c r="B24" s="2" t="s">
        <v>13</v>
      </c>
      <c r="C24" s="6">
        <v>0.5524</v>
      </c>
      <c r="D24" s="8">
        <v>7373.2</v>
      </c>
      <c r="E24" s="20">
        <f t="shared" si="0"/>
        <v>4072.95568</v>
      </c>
    </row>
    <row r="25" spans="1:5" ht="15">
      <c r="A25" s="2">
        <v>2.2</v>
      </c>
      <c r="B25" s="2" t="s">
        <v>14</v>
      </c>
      <c r="C25" s="6">
        <v>0.1986</v>
      </c>
      <c r="D25" s="8">
        <v>7373.2</v>
      </c>
      <c r="E25" s="20">
        <f t="shared" si="0"/>
        <v>1464.31752</v>
      </c>
    </row>
    <row r="26" spans="1:5" ht="23.25">
      <c r="A26" s="2">
        <v>2.3</v>
      </c>
      <c r="B26" s="4" t="s">
        <v>15</v>
      </c>
      <c r="C26" s="6">
        <v>1.306</v>
      </c>
      <c r="D26" s="8">
        <v>7373.2</v>
      </c>
      <c r="E26" s="20">
        <f t="shared" si="0"/>
        <v>9629.3992</v>
      </c>
    </row>
    <row r="27" spans="1:5" ht="23.25">
      <c r="A27" s="2">
        <v>2.4</v>
      </c>
      <c r="B27" s="4" t="s">
        <v>48</v>
      </c>
      <c r="C27" s="6">
        <v>0.0176</v>
      </c>
      <c r="D27" s="8">
        <v>7373.2</v>
      </c>
      <c r="E27" s="20">
        <f t="shared" si="0"/>
        <v>129.76832000000002</v>
      </c>
    </row>
    <row r="28" spans="1:5" ht="15">
      <c r="A28" s="2">
        <v>2.5</v>
      </c>
      <c r="B28" s="2" t="s">
        <v>16</v>
      </c>
      <c r="C28" s="6">
        <v>0.2332</v>
      </c>
      <c r="D28" s="8">
        <v>7373.2</v>
      </c>
      <c r="E28" s="20">
        <f t="shared" si="0"/>
        <v>1719.43024</v>
      </c>
    </row>
    <row r="29" spans="1:5" ht="15">
      <c r="A29" s="2">
        <v>2.6</v>
      </c>
      <c r="B29" s="2" t="s">
        <v>49</v>
      </c>
      <c r="C29" s="6">
        <v>0.067</v>
      </c>
      <c r="D29" s="8">
        <v>7373.2</v>
      </c>
      <c r="E29" s="20">
        <f t="shared" si="0"/>
        <v>494.00440000000003</v>
      </c>
    </row>
    <row r="30" spans="1:5" ht="23.25">
      <c r="A30" s="2">
        <v>2.7</v>
      </c>
      <c r="B30" s="4" t="s">
        <v>17</v>
      </c>
      <c r="C30" s="6">
        <v>0.0092</v>
      </c>
      <c r="D30" s="8">
        <v>7373.2</v>
      </c>
      <c r="E30" s="20">
        <f t="shared" si="0"/>
        <v>67.83344</v>
      </c>
    </row>
    <row r="31" spans="1:5" ht="15">
      <c r="A31" s="2">
        <v>2.8</v>
      </c>
      <c r="B31" s="2" t="s">
        <v>50</v>
      </c>
      <c r="C31" s="6"/>
      <c r="D31" s="8">
        <v>7373.2</v>
      </c>
      <c r="E31" s="20"/>
    </row>
    <row r="32" spans="1:5" ht="15">
      <c r="A32" s="2">
        <v>2.9</v>
      </c>
      <c r="B32" s="2" t="s">
        <v>18</v>
      </c>
      <c r="C32" s="6">
        <v>0.0484</v>
      </c>
      <c r="D32" s="8">
        <v>7373.2</v>
      </c>
      <c r="E32" s="20">
        <f t="shared" si="0"/>
        <v>356.86287999999996</v>
      </c>
    </row>
    <row r="33" spans="1:5" ht="15">
      <c r="A33" s="17" t="s">
        <v>51</v>
      </c>
      <c r="B33" s="2" t="s">
        <v>19</v>
      </c>
      <c r="C33" s="6">
        <v>0.0145</v>
      </c>
      <c r="D33" s="8">
        <v>7373.2</v>
      </c>
      <c r="E33" s="20">
        <f t="shared" si="0"/>
        <v>106.9114</v>
      </c>
    </row>
    <row r="34" spans="1:5" ht="23.25">
      <c r="A34" s="2">
        <v>2.11</v>
      </c>
      <c r="B34" s="4" t="s">
        <v>20</v>
      </c>
      <c r="C34" s="6">
        <v>0.0263</v>
      </c>
      <c r="D34" s="8">
        <v>7373.2</v>
      </c>
      <c r="E34" s="20">
        <f t="shared" si="0"/>
        <v>193.91516</v>
      </c>
    </row>
    <row r="35" spans="1:5" ht="15">
      <c r="A35" s="2">
        <v>2.12</v>
      </c>
      <c r="B35" s="2" t="s">
        <v>21</v>
      </c>
      <c r="C35" s="6">
        <v>0.021</v>
      </c>
      <c r="D35" s="8">
        <v>7373.2</v>
      </c>
      <c r="E35" s="20">
        <f t="shared" si="0"/>
        <v>154.8372</v>
      </c>
    </row>
    <row r="36" spans="1:5" ht="23.25">
      <c r="A36" s="2">
        <v>2.13</v>
      </c>
      <c r="B36" s="4" t="s">
        <v>22</v>
      </c>
      <c r="C36" s="6">
        <v>0.0199</v>
      </c>
      <c r="D36" s="8">
        <v>7373.2</v>
      </c>
      <c r="E36" s="20">
        <f t="shared" si="0"/>
        <v>146.72668000000002</v>
      </c>
    </row>
    <row r="37" spans="1:5" ht="15">
      <c r="A37" s="2">
        <v>2.14</v>
      </c>
      <c r="B37" s="4" t="s">
        <v>47</v>
      </c>
      <c r="C37" s="6"/>
      <c r="D37" s="8">
        <v>7373.2</v>
      </c>
      <c r="E37" s="20"/>
    </row>
    <row r="38" spans="1:5" ht="23.25">
      <c r="A38" s="15">
        <v>3</v>
      </c>
      <c r="B38" s="4" t="s">
        <v>23</v>
      </c>
      <c r="C38" s="13">
        <f>SUM(C39:C43)</f>
        <v>2.347</v>
      </c>
      <c r="D38" s="8">
        <v>7373.2</v>
      </c>
      <c r="E38" s="20">
        <f t="shared" si="0"/>
        <v>17304.9004</v>
      </c>
    </row>
    <row r="39" spans="1:5" ht="15">
      <c r="A39" s="2">
        <v>3.1</v>
      </c>
      <c r="B39" s="2" t="s">
        <v>24</v>
      </c>
      <c r="C39" s="6">
        <v>2.28</v>
      </c>
      <c r="D39" s="8">
        <v>7373.2</v>
      </c>
      <c r="E39" s="20">
        <f t="shared" si="0"/>
        <v>16810.895999999997</v>
      </c>
    </row>
    <row r="40" spans="1:5" ht="15">
      <c r="A40" s="2">
        <v>3.2</v>
      </c>
      <c r="B40" s="2" t="s">
        <v>25</v>
      </c>
      <c r="C40" s="6">
        <v>0.0217</v>
      </c>
      <c r="D40" s="8">
        <v>7373.2</v>
      </c>
      <c r="E40" s="20">
        <f t="shared" si="0"/>
        <v>159.99844</v>
      </c>
    </row>
    <row r="41" spans="1:5" ht="15">
      <c r="A41" s="2">
        <v>3.3</v>
      </c>
      <c r="B41" s="2" t="s">
        <v>26</v>
      </c>
      <c r="C41" s="6">
        <v>0.0246</v>
      </c>
      <c r="D41" s="8">
        <v>7373.2</v>
      </c>
      <c r="E41" s="20">
        <f t="shared" si="0"/>
        <v>181.38072</v>
      </c>
    </row>
    <row r="42" spans="1:5" ht="15">
      <c r="A42" s="2">
        <v>3.4</v>
      </c>
      <c r="B42" s="2" t="s">
        <v>27</v>
      </c>
      <c r="C42" s="6">
        <v>0.0009</v>
      </c>
      <c r="D42" s="8">
        <v>7373.2</v>
      </c>
      <c r="E42" s="20">
        <f t="shared" si="0"/>
        <v>6.635879999999999</v>
      </c>
    </row>
    <row r="43" spans="1:5" ht="15">
      <c r="A43" s="2">
        <v>3.5</v>
      </c>
      <c r="B43" s="2" t="s">
        <v>28</v>
      </c>
      <c r="C43" s="6">
        <v>0.0198</v>
      </c>
      <c r="D43" s="8">
        <v>7373.2</v>
      </c>
      <c r="E43" s="20">
        <f t="shared" si="0"/>
        <v>145.98936</v>
      </c>
    </row>
    <row r="44" spans="1:5" ht="23.25">
      <c r="A44" s="15">
        <v>4</v>
      </c>
      <c r="B44" s="4" t="s">
        <v>29</v>
      </c>
      <c r="C44" s="13">
        <f>SUM(C45:C52)</f>
        <v>2.2794847000000003</v>
      </c>
      <c r="D44" s="8">
        <v>7373.2</v>
      </c>
      <c r="E44" s="20">
        <f t="shared" si="0"/>
        <v>16807.09659004</v>
      </c>
    </row>
    <row r="45" spans="1:5" ht="23.25">
      <c r="A45" s="2">
        <v>4.1</v>
      </c>
      <c r="B45" s="4" t="s">
        <v>52</v>
      </c>
      <c r="C45" s="6">
        <v>1.4335</v>
      </c>
      <c r="D45" s="8">
        <v>7373.2</v>
      </c>
      <c r="E45" s="20">
        <f t="shared" si="0"/>
        <v>10569.4822</v>
      </c>
    </row>
    <row r="46" spans="1:5" ht="23.25">
      <c r="A46" s="2">
        <v>4.2</v>
      </c>
      <c r="B46" s="4" t="s">
        <v>46</v>
      </c>
      <c r="C46" s="6">
        <f>C45*0.262</f>
        <v>0.375577</v>
      </c>
      <c r="D46" s="8">
        <v>7373.2</v>
      </c>
      <c r="E46" s="20">
        <f t="shared" si="0"/>
        <v>2769.2043364</v>
      </c>
    </row>
    <row r="47" spans="1:5" ht="15">
      <c r="A47" s="2">
        <v>4.3</v>
      </c>
      <c r="B47" s="2" t="s">
        <v>30</v>
      </c>
      <c r="C47" s="6">
        <f>(C45+C46)*0.1</f>
        <v>0.1809077</v>
      </c>
      <c r="D47" s="8">
        <v>7373.2</v>
      </c>
      <c r="E47" s="20">
        <f t="shared" si="0"/>
        <v>1333.86865364</v>
      </c>
    </row>
    <row r="48" spans="1:5" ht="15">
      <c r="A48" s="2">
        <v>4.4</v>
      </c>
      <c r="B48" s="2" t="s">
        <v>31</v>
      </c>
      <c r="C48" s="6">
        <v>0.0212</v>
      </c>
      <c r="D48" s="8">
        <v>7373.2</v>
      </c>
      <c r="E48" s="20">
        <f t="shared" si="0"/>
        <v>156.31184</v>
      </c>
    </row>
    <row r="49" spans="1:5" ht="15">
      <c r="A49" s="2">
        <v>4.5</v>
      </c>
      <c r="B49" s="2" t="s">
        <v>32</v>
      </c>
      <c r="C49" s="6">
        <v>0.019</v>
      </c>
      <c r="D49" s="8">
        <v>7373.2</v>
      </c>
      <c r="E49" s="20">
        <f t="shared" si="0"/>
        <v>140.0908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7373.2</v>
      </c>
      <c r="E50" s="20">
        <f t="shared" si="0"/>
        <v>26.54352</v>
      </c>
    </row>
    <row r="51" spans="1:5" ht="15">
      <c r="A51" s="2">
        <v>4.7</v>
      </c>
      <c r="B51" s="2" t="s">
        <v>34</v>
      </c>
      <c r="C51" s="6">
        <v>0.0823</v>
      </c>
      <c r="D51" s="8">
        <v>7373.2</v>
      </c>
      <c r="E51" s="20">
        <f t="shared" si="0"/>
        <v>606.81436</v>
      </c>
    </row>
    <row r="52" spans="1:5" ht="15">
      <c r="A52" s="2">
        <v>4.8</v>
      </c>
      <c r="B52" s="2" t="s">
        <v>53</v>
      </c>
      <c r="C52" s="6">
        <v>0.1634</v>
      </c>
      <c r="D52" s="8">
        <v>7373.2</v>
      </c>
      <c r="E52" s="20">
        <f t="shared" si="0"/>
        <v>1204.7808799999998</v>
      </c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v>7373.2</v>
      </c>
      <c r="E53" s="20">
        <f t="shared" si="0"/>
        <v>7572.176124479998</v>
      </c>
    </row>
    <row r="54" spans="1:5" ht="23.25">
      <c r="A54" s="2">
        <v>5.1</v>
      </c>
      <c r="B54" s="4" t="s">
        <v>54</v>
      </c>
      <c r="C54" s="6">
        <v>0.4572</v>
      </c>
      <c r="D54" s="8">
        <v>7373.2</v>
      </c>
      <c r="E54" s="20">
        <f t="shared" si="0"/>
        <v>3371.02704</v>
      </c>
    </row>
    <row r="55" spans="1:5" ht="23.25">
      <c r="A55" s="2">
        <v>5.2</v>
      </c>
      <c r="B55" s="4" t="s">
        <v>46</v>
      </c>
      <c r="C55" s="6">
        <f>C54*0.262</f>
        <v>0.1197864</v>
      </c>
      <c r="D55" s="8">
        <v>7373.2</v>
      </c>
      <c r="E55" s="20">
        <f t="shared" si="0"/>
        <v>883.20908448</v>
      </c>
    </row>
    <row r="56" spans="1:5" ht="15">
      <c r="A56" s="2">
        <v>5.3</v>
      </c>
      <c r="B56" s="2" t="s">
        <v>36</v>
      </c>
      <c r="C56" s="6">
        <v>0.18</v>
      </c>
      <c r="D56" s="8">
        <v>7373.2</v>
      </c>
      <c r="E56" s="20">
        <f t="shared" si="0"/>
        <v>1327.176</v>
      </c>
    </row>
    <row r="57" spans="1:5" ht="15">
      <c r="A57" s="2">
        <v>5.4</v>
      </c>
      <c r="B57" s="2" t="s">
        <v>37</v>
      </c>
      <c r="C57" s="6">
        <v>0.261</v>
      </c>
      <c r="D57" s="8">
        <v>7373.2</v>
      </c>
      <c r="E57" s="20">
        <f t="shared" si="0"/>
        <v>1924.4052</v>
      </c>
    </row>
    <row r="58" spans="1:5" ht="15">
      <c r="A58" s="2">
        <v>5.5</v>
      </c>
      <c r="B58" s="2" t="s">
        <v>47</v>
      </c>
      <c r="C58" s="6">
        <v>0.009</v>
      </c>
      <c r="D58" s="8">
        <v>7373.2</v>
      </c>
      <c r="E58" s="20">
        <f t="shared" si="0"/>
        <v>66.35879999999999</v>
      </c>
    </row>
    <row r="59" spans="1:5" ht="15">
      <c r="A59" s="15">
        <v>6</v>
      </c>
      <c r="B59" s="4" t="s">
        <v>55</v>
      </c>
      <c r="C59" s="13">
        <v>2.2401</v>
      </c>
      <c r="D59" s="8">
        <v>7373.2</v>
      </c>
      <c r="E59" s="20">
        <f t="shared" si="0"/>
        <v>16516.70532</v>
      </c>
    </row>
    <row r="60" spans="1:5" ht="15">
      <c r="A60" s="15">
        <v>7</v>
      </c>
      <c r="B60" s="2" t="s">
        <v>38</v>
      </c>
      <c r="C60" s="13">
        <v>0.009</v>
      </c>
      <c r="D60" s="8">
        <v>7373.2</v>
      </c>
      <c r="E60" s="20">
        <f t="shared" si="0"/>
        <v>66.35879999999999</v>
      </c>
    </row>
    <row r="61" spans="1:5" ht="15">
      <c r="A61" s="15">
        <v>8</v>
      </c>
      <c r="B61" s="2" t="s">
        <v>39</v>
      </c>
      <c r="C61" s="18">
        <f>C60+C59+C53+C44+C38+C23+C11</f>
        <v>11.985578499999999</v>
      </c>
      <c r="D61" s="8">
        <v>7373.2</v>
      </c>
      <c r="E61" s="20">
        <f t="shared" si="0"/>
        <v>88372.06739619999</v>
      </c>
    </row>
    <row r="62" spans="1:5" ht="15">
      <c r="A62" s="15">
        <v>9</v>
      </c>
      <c r="B62" s="2" t="s">
        <v>40</v>
      </c>
      <c r="C62" s="6">
        <v>0.4125</v>
      </c>
      <c r="D62" s="8">
        <v>7373.2</v>
      </c>
      <c r="E62" s="20">
        <f t="shared" si="0"/>
        <v>3041.4449999999997</v>
      </c>
    </row>
    <row r="63" spans="1:5" ht="15">
      <c r="A63" s="15">
        <v>10</v>
      </c>
      <c r="B63" s="2" t="s">
        <v>56</v>
      </c>
      <c r="C63" s="6">
        <f>C62*15%</f>
        <v>0.06187499999999999</v>
      </c>
      <c r="D63" s="8">
        <v>7373.2</v>
      </c>
      <c r="E63" s="20">
        <f t="shared" si="0"/>
        <v>456.21674999999993</v>
      </c>
    </row>
    <row r="64" spans="1:5" ht="15">
      <c r="A64" s="15">
        <v>11</v>
      </c>
      <c r="B64" s="15" t="s">
        <v>41</v>
      </c>
      <c r="C64" s="13">
        <f>C61+C62+C63</f>
        <v>12.4599535</v>
      </c>
      <c r="D64" s="8">
        <v>7373.2</v>
      </c>
      <c r="E64" s="20">
        <f t="shared" si="0"/>
        <v>91869.7291462</v>
      </c>
    </row>
    <row r="65" spans="1:5" ht="23.25">
      <c r="A65" s="2"/>
      <c r="B65" s="4" t="s">
        <v>57</v>
      </c>
      <c r="C65" s="19">
        <v>12.46</v>
      </c>
      <c r="D65" s="8">
        <v>7373.2</v>
      </c>
      <c r="E65" s="20">
        <f t="shared" si="0"/>
        <v>91870.072</v>
      </c>
    </row>
  </sheetData>
  <sheetProtection/>
  <mergeCells count="7">
    <mergeCell ref="C10:E10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43.8515625" style="0" customWidth="1"/>
    <col min="3" max="3" width="0.13671875" style="0" customWidth="1"/>
    <col min="4" max="4" width="9.140625" style="0" hidden="1" customWidth="1"/>
    <col min="5" max="5" width="25.421875" style="0" customWidth="1"/>
  </cols>
  <sheetData>
    <row r="1" spans="1:5" ht="36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134</v>
      </c>
      <c r="B5" s="52"/>
      <c r="C5" s="52"/>
      <c r="D5" s="52"/>
      <c r="E5" s="52"/>
    </row>
    <row r="6" spans="1:5" ht="15">
      <c r="A6" s="50" t="s">
        <v>1</v>
      </c>
      <c r="B6" s="50"/>
      <c r="C6" s="8"/>
      <c r="D6" s="8"/>
      <c r="E6" s="9">
        <v>7442</v>
      </c>
    </row>
    <row r="7" spans="1:5" ht="15">
      <c r="A7" s="50" t="s">
        <v>2</v>
      </c>
      <c r="B7" s="50"/>
      <c r="C7" s="8"/>
      <c r="D7" s="8"/>
      <c r="E7" s="9">
        <v>12.46</v>
      </c>
    </row>
    <row r="8" spans="1:5" ht="15">
      <c r="A8" s="51"/>
      <c r="B8" s="51"/>
      <c r="C8" s="8"/>
      <c r="D8" s="8"/>
      <c r="E8" s="21">
        <f>E6*E7</f>
        <v>92727.32</v>
      </c>
    </row>
    <row r="9" spans="1:5" ht="59.25" customHeight="1">
      <c r="A9" s="10" t="s">
        <v>43</v>
      </c>
      <c r="B9" s="11" t="s">
        <v>3</v>
      </c>
      <c r="C9" s="49" t="s">
        <v>42</v>
      </c>
      <c r="D9" s="49"/>
      <c r="E9" s="49"/>
    </row>
    <row r="10" spans="1:5" ht="23.25">
      <c r="A10" s="12">
        <v>1</v>
      </c>
      <c r="B10" s="4" t="s">
        <v>44</v>
      </c>
      <c r="C10" s="13">
        <f>SUM(C13:C21)</f>
        <v>1.5689073999999998</v>
      </c>
      <c r="D10" s="8">
        <v>7442</v>
      </c>
      <c r="E10" s="20">
        <f>C10*D10</f>
        <v>11675.8088708</v>
      </c>
    </row>
    <row r="11" spans="1:5" ht="15">
      <c r="A11" s="2"/>
      <c r="B11" s="2" t="s">
        <v>4</v>
      </c>
      <c r="C11" s="40"/>
      <c r="D11" s="8">
        <f>E6</f>
        <v>7442</v>
      </c>
      <c r="E11" s="20"/>
    </row>
    <row r="12" spans="1:5" ht="15">
      <c r="A12" s="3">
        <v>1.1</v>
      </c>
      <c r="B12" s="2" t="s">
        <v>45</v>
      </c>
      <c r="C12" s="5">
        <f>C13+C14</f>
        <v>0.9027</v>
      </c>
      <c r="D12" s="8">
        <f>E6</f>
        <v>7442</v>
      </c>
      <c r="E12" s="20">
        <f aca="true" t="shared" si="0" ref="E12:E64">C12*D12</f>
        <v>6717.8934</v>
      </c>
    </row>
    <row r="13" spans="1:5" ht="15">
      <c r="A13" s="2"/>
      <c r="B13" s="2" t="s">
        <v>5</v>
      </c>
      <c r="C13" s="6">
        <v>0.9027</v>
      </c>
      <c r="D13" s="8">
        <f>E6</f>
        <v>7442</v>
      </c>
      <c r="E13" s="20">
        <f t="shared" si="0"/>
        <v>6717.8934</v>
      </c>
    </row>
    <row r="14" spans="1:5" ht="15">
      <c r="A14" s="2"/>
      <c r="B14" s="2" t="s">
        <v>6</v>
      </c>
      <c r="C14" s="6"/>
      <c r="D14" s="8">
        <f>E6</f>
        <v>7442</v>
      </c>
      <c r="E14" s="20"/>
    </row>
    <row r="15" spans="1:5" ht="23.25">
      <c r="A15" s="2">
        <v>1.2</v>
      </c>
      <c r="B15" s="4" t="s">
        <v>46</v>
      </c>
      <c r="C15" s="6">
        <f>(C13+C14)*0.262</f>
        <v>0.2365074</v>
      </c>
      <c r="D15" s="8">
        <f>E6</f>
        <v>7442</v>
      </c>
      <c r="E15" s="20">
        <f t="shared" si="0"/>
        <v>1760.0880708</v>
      </c>
    </row>
    <row r="16" spans="1:5" ht="15">
      <c r="A16" s="2">
        <v>1.3</v>
      </c>
      <c r="B16" s="2" t="s">
        <v>7</v>
      </c>
      <c r="C16" s="7">
        <v>0.0079</v>
      </c>
      <c r="D16" s="8">
        <f>E6</f>
        <v>7442</v>
      </c>
      <c r="E16" s="20">
        <f t="shared" si="0"/>
        <v>58.79180000000001</v>
      </c>
    </row>
    <row r="17" spans="1:5" ht="15">
      <c r="A17" s="2">
        <v>1.4</v>
      </c>
      <c r="B17" s="2" t="s">
        <v>8</v>
      </c>
      <c r="C17" s="7">
        <v>0.0613</v>
      </c>
      <c r="D17" s="8">
        <f>E6</f>
        <v>7442</v>
      </c>
      <c r="E17" s="20">
        <f t="shared" si="0"/>
        <v>456.1946</v>
      </c>
    </row>
    <row r="18" spans="1:5" ht="15">
      <c r="A18" s="2">
        <v>1.5</v>
      </c>
      <c r="B18" s="2" t="s">
        <v>9</v>
      </c>
      <c r="C18" s="6"/>
      <c r="D18" s="8">
        <f>E6</f>
        <v>7442</v>
      </c>
      <c r="E18" s="20"/>
    </row>
    <row r="19" spans="1:5" ht="15">
      <c r="A19" s="2">
        <v>1.6</v>
      </c>
      <c r="B19" s="2" t="s">
        <v>10</v>
      </c>
      <c r="C19" s="6">
        <v>0.075</v>
      </c>
      <c r="D19" s="8">
        <f>E6</f>
        <v>7442</v>
      </c>
      <c r="E19" s="20">
        <f t="shared" si="0"/>
        <v>558.15</v>
      </c>
    </row>
    <row r="20" spans="1:5" ht="15">
      <c r="A20" s="2">
        <v>1.7</v>
      </c>
      <c r="B20" s="2" t="s">
        <v>11</v>
      </c>
      <c r="C20" s="7">
        <v>0.1004</v>
      </c>
      <c r="D20" s="8">
        <f>E6</f>
        <v>7442</v>
      </c>
      <c r="E20" s="20">
        <f t="shared" si="0"/>
        <v>747.1768000000001</v>
      </c>
    </row>
    <row r="21" spans="1:5" ht="15">
      <c r="A21" s="2">
        <v>1.8</v>
      </c>
      <c r="B21" s="2" t="s">
        <v>47</v>
      </c>
      <c r="C21" s="6">
        <v>0.1851</v>
      </c>
      <c r="D21" s="8">
        <f>E6</f>
        <v>7442</v>
      </c>
      <c r="E21" s="20">
        <f t="shared" si="0"/>
        <v>1377.5141999999998</v>
      </c>
    </row>
    <row r="22" spans="1:5" ht="15">
      <c r="A22" s="15">
        <v>2</v>
      </c>
      <c r="B22" s="2" t="s">
        <v>12</v>
      </c>
      <c r="C22" s="13">
        <f>SUM(C23:C36)</f>
        <v>2.5140999999999996</v>
      </c>
      <c r="D22" s="8">
        <f>E6</f>
        <v>7442</v>
      </c>
      <c r="E22" s="20">
        <f t="shared" si="0"/>
        <v>18709.932199999996</v>
      </c>
    </row>
    <row r="23" spans="1:5" ht="15">
      <c r="A23" s="2">
        <v>2.1</v>
      </c>
      <c r="B23" s="2" t="s">
        <v>13</v>
      </c>
      <c r="C23" s="6">
        <v>0.5524</v>
      </c>
      <c r="D23" s="8">
        <f>E6</f>
        <v>7442</v>
      </c>
      <c r="E23" s="20">
        <f t="shared" si="0"/>
        <v>4110.9608</v>
      </c>
    </row>
    <row r="24" spans="1:5" ht="15">
      <c r="A24" s="2">
        <v>2.2</v>
      </c>
      <c r="B24" s="2" t="s">
        <v>14</v>
      </c>
      <c r="C24" s="6">
        <v>0.1986</v>
      </c>
      <c r="D24" s="8">
        <f>E6</f>
        <v>7442</v>
      </c>
      <c r="E24" s="20">
        <f t="shared" si="0"/>
        <v>1477.9812</v>
      </c>
    </row>
    <row r="25" spans="1:5" ht="23.25">
      <c r="A25" s="2">
        <v>2.3</v>
      </c>
      <c r="B25" s="4" t="s">
        <v>15</v>
      </c>
      <c r="C25" s="6">
        <v>1.306</v>
      </c>
      <c r="D25" s="8">
        <f>E6</f>
        <v>7442</v>
      </c>
      <c r="E25" s="20">
        <f t="shared" si="0"/>
        <v>9719.252</v>
      </c>
    </row>
    <row r="26" spans="1:5" ht="23.25">
      <c r="A26" s="2">
        <v>2.4</v>
      </c>
      <c r="B26" s="4" t="s">
        <v>48</v>
      </c>
      <c r="C26" s="6">
        <v>0.0176</v>
      </c>
      <c r="D26" s="8">
        <f>E6</f>
        <v>7442</v>
      </c>
      <c r="E26" s="20">
        <f t="shared" si="0"/>
        <v>130.97920000000002</v>
      </c>
    </row>
    <row r="27" spans="1:5" ht="15">
      <c r="A27" s="2">
        <v>2.5</v>
      </c>
      <c r="B27" s="2" t="s">
        <v>16</v>
      </c>
      <c r="C27" s="6">
        <v>0.2332</v>
      </c>
      <c r="D27" s="16">
        <f>E6</f>
        <v>7442</v>
      </c>
      <c r="E27" s="20">
        <f t="shared" si="0"/>
        <v>1735.4743999999998</v>
      </c>
    </row>
    <row r="28" spans="1:5" ht="15">
      <c r="A28" s="2">
        <v>2.6</v>
      </c>
      <c r="B28" s="2" t="s">
        <v>49</v>
      </c>
      <c r="C28" s="6">
        <v>0.067</v>
      </c>
      <c r="D28" s="8">
        <f>E6</f>
        <v>7442</v>
      </c>
      <c r="E28" s="20">
        <f t="shared" si="0"/>
        <v>498.61400000000003</v>
      </c>
    </row>
    <row r="29" spans="1:5" ht="34.5">
      <c r="A29" s="2">
        <v>2.7</v>
      </c>
      <c r="B29" s="4" t="s">
        <v>17</v>
      </c>
      <c r="C29" s="6">
        <v>0.0092</v>
      </c>
      <c r="D29" s="8">
        <f>D28</f>
        <v>7442</v>
      </c>
      <c r="E29" s="20">
        <f t="shared" si="0"/>
        <v>68.4664</v>
      </c>
    </row>
    <row r="30" spans="1:5" ht="15">
      <c r="A30" s="2">
        <v>2.8</v>
      </c>
      <c r="B30" s="2" t="s">
        <v>50</v>
      </c>
      <c r="C30" s="6"/>
      <c r="D30" s="8">
        <f>D29</f>
        <v>7442</v>
      </c>
      <c r="E30" s="20"/>
    </row>
    <row r="31" spans="1:5" ht="15">
      <c r="A31" s="2">
        <v>2.9</v>
      </c>
      <c r="B31" s="2" t="s">
        <v>18</v>
      </c>
      <c r="C31" s="6">
        <v>0.0484</v>
      </c>
      <c r="D31" s="8">
        <f>D29</f>
        <v>7442</v>
      </c>
      <c r="E31" s="20">
        <f t="shared" si="0"/>
        <v>360.1928</v>
      </c>
    </row>
    <row r="32" spans="1:5" ht="15">
      <c r="A32" s="17" t="s">
        <v>51</v>
      </c>
      <c r="B32" s="2" t="s">
        <v>19</v>
      </c>
      <c r="C32" s="6">
        <v>0.0145</v>
      </c>
      <c r="D32" s="8">
        <f>D29</f>
        <v>7442</v>
      </c>
      <c r="E32" s="20">
        <f t="shared" si="0"/>
        <v>107.909</v>
      </c>
    </row>
    <row r="33" spans="1:5" ht="23.25">
      <c r="A33" s="2">
        <v>2.11</v>
      </c>
      <c r="B33" s="4" t="s">
        <v>20</v>
      </c>
      <c r="C33" s="6">
        <v>0.0263</v>
      </c>
      <c r="D33" s="8">
        <f>D30</f>
        <v>7442</v>
      </c>
      <c r="E33" s="20">
        <f t="shared" si="0"/>
        <v>195.7246</v>
      </c>
    </row>
    <row r="34" spans="1:5" ht="15">
      <c r="A34" s="2">
        <v>2.12</v>
      </c>
      <c r="B34" s="2" t="s">
        <v>21</v>
      </c>
      <c r="C34" s="6">
        <v>0.021</v>
      </c>
      <c r="D34" s="8">
        <f>D33</f>
        <v>7442</v>
      </c>
      <c r="E34" s="20">
        <f t="shared" si="0"/>
        <v>156.282</v>
      </c>
    </row>
    <row r="35" spans="1:5" ht="23.25">
      <c r="A35" s="2">
        <v>2.13</v>
      </c>
      <c r="B35" s="4" t="s">
        <v>22</v>
      </c>
      <c r="C35" s="6">
        <v>0.0199</v>
      </c>
      <c r="D35" s="8">
        <f>D33</f>
        <v>7442</v>
      </c>
      <c r="E35" s="20">
        <f t="shared" si="0"/>
        <v>148.0958</v>
      </c>
    </row>
    <row r="36" spans="1:5" ht="15">
      <c r="A36" s="2">
        <v>2.14</v>
      </c>
      <c r="B36" s="4" t="s">
        <v>47</v>
      </c>
      <c r="C36" s="6"/>
      <c r="D36" s="8">
        <f>D33</f>
        <v>7442</v>
      </c>
      <c r="E36" s="20"/>
    </row>
    <row r="37" spans="1:5" ht="23.25">
      <c r="A37" s="15">
        <v>3</v>
      </c>
      <c r="B37" s="4" t="s">
        <v>23</v>
      </c>
      <c r="C37" s="13">
        <f>SUM(C38:C42)</f>
        <v>2.347</v>
      </c>
      <c r="D37" s="8">
        <f>D34</f>
        <v>7442</v>
      </c>
      <c r="E37" s="20">
        <f t="shared" si="0"/>
        <v>17466.374</v>
      </c>
    </row>
    <row r="38" spans="1:5" ht="15">
      <c r="A38" s="2">
        <v>3.1</v>
      </c>
      <c r="B38" s="2" t="s">
        <v>24</v>
      </c>
      <c r="C38" s="6">
        <v>2.28</v>
      </c>
      <c r="D38" s="8">
        <f>D37</f>
        <v>7442</v>
      </c>
      <c r="E38" s="20">
        <f t="shared" si="0"/>
        <v>16967.76</v>
      </c>
    </row>
    <row r="39" spans="1:5" ht="15">
      <c r="A39" s="2">
        <v>3.2</v>
      </c>
      <c r="B39" s="2" t="s">
        <v>25</v>
      </c>
      <c r="C39" s="6">
        <v>0.0217</v>
      </c>
      <c r="D39" s="8">
        <f>D38</f>
        <v>7442</v>
      </c>
      <c r="E39" s="20">
        <f t="shared" si="0"/>
        <v>161.4914</v>
      </c>
    </row>
    <row r="40" spans="1:5" ht="15">
      <c r="A40" s="2">
        <v>3.3</v>
      </c>
      <c r="B40" s="2" t="s">
        <v>26</v>
      </c>
      <c r="C40" s="6">
        <v>0.0246</v>
      </c>
      <c r="D40" s="8">
        <f>D38</f>
        <v>7442</v>
      </c>
      <c r="E40" s="20">
        <f t="shared" si="0"/>
        <v>183.0732</v>
      </c>
    </row>
    <row r="41" spans="1:5" ht="15">
      <c r="A41" s="2">
        <v>3.4</v>
      </c>
      <c r="B41" s="2" t="s">
        <v>27</v>
      </c>
      <c r="C41" s="6">
        <v>0.0009</v>
      </c>
      <c r="D41" s="8">
        <f>D38</f>
        <v>7442</v>
      </c>
      <c r="E41" s="20">
        <f t="shared" si="0"/>
        <v>6.6978</v>
      </c>
    </row>
    <row r="42" spans="1:5" ht="15">
      <c r="A42" s="2">
        <v>3.5</v>
      </c>
      <c r="B42" s="2" t="s">
        <v>28</v>
      </c>
      <c r="C42" s="6">
        <v>0.0198</v>
      </c>
      <c r="D42" s="8">
        <f>D38</f>
        <v>7442</v>
      </c>
      <c r="E42" s="20">
        <f t="shared" si="0"/>
        <v>147.35160000000002</v>
      </c>
    </row>
    <row r="43" spans="1:5" ht="23.25">
      <c r="A43" s="15">
        <v>4</v>
      </c>
      <c r="B43" s="4" t="s">
        <v>29</v>
      </c>
      <c r="C43" s="13">
        <f>SUM(C44:C51)</f>
        <v>2.2794847000000003</v>
      </c>
      <c r="D43" s="8">
        <f>D40</f>
        <v>7442</v>
      </c>
      <c r="E43" s="20">
        <f t="shared" si="0"/>
        <v>16963.9251374</v>
      </c>
    </row>
    <row r="44" spans="1:5" ht="23.25">
      <c r="A44" s="2">
        <v>4.1</v>
      </c>
      <c r="B44" s="4" t="s">
        <v>52</v>
      </c>
      <c r="C44" s="6">
        <v>1.4335</v>
      </c>
      <c r="D44" s="8">
        <f>D42</f>
        <v>7442</v>
      </c>
      <c r="E44" s="20">
        <f t="shared" si="0"/>
        <v>10668.107</v>
      </c>
    </row>
    <row r="45" spans="1:5" ht="23.25">
      <c r="A45" s="2">
        <v>4.2</v>
      </c>
      <c r="B45" s="4" t="s">
        <v>46</v>
      </c>
      <c r="C45" s="6">
        <f>C44*0.262</f>
        <v>0.375577</v>
      </c>
      <c r="D45" s="8">
        <f>D42</f>
        <v>7442</v>
      </c>
      <c r="E45" s="20">
        <f t="shared" si="0"/>
        <v>2795.044034</v>
      </c>
    </row>
    <row r="46" spans="1:5" ht="15">
      <c r="A46" s="2">
        <v>4.3</v>
      </c>
      <c r="B46" s="2" t="s">
        <v>30</v>
      </c>
      <c r="C46" s="6">
        <f>(C44+C45)*0.1</f>
        <v>0.1809077</v>
      </c>
      <c r="D46" s="8">
        <f>D42</f>
        <v>7442</v>
      </c>
      <c r="E46" s="20">
        <f t="shared" si="0"/>
        <v>1346.3151034</v>
      </c>
    </row>
    <row r="47" spans="1:5" ht="15">
      <c r="A47" s="2">
        <v>4.4</v>
      </c>
      <c r="B47" s="2" t="s">
        <v>31</v>
      </c>
      <c r="C47" s="6">
        <v>0.0212</v>
      </c>
      <c r="D47" s="8">
        <f>D42</f>
        <v>7442</v>
      </c>
      <c r="E47" s="20">
        <f t="shared" si="0"/>
        <v>157.7704</v>
      </c>
    </row>
    <row r="48" spans="1:5" ht="15">
      <c r="A48" s="2">
        <v>4.5</v>
      </c>
      <c r="B48" s="2" t="s">
        <v>32</v>
      </c>
      <c r="C48" s="6">
        <v>0.019</v>
      </c>
      <c r="D48" s="8">
        <f>D43</f>
        <v>7442</v>
      </c>
      <c r="E48" s="20">
        <f t="shared" si="0"/>
        <v>141.398</v>
      </c>
    </row>
    <row r="49" spans="1:5" ht="15">
      <c r="A49" s="2">
        <v>4.6</v>
      </c>
      <c r="B49" s="2" t="s">
        <v>33</v>
      </c>
      <c r="C49" s="6">
        <v>0.0036000000000000003</v>
      </c>
      <c r="D49" s="8">
        <f>D43</f>
        <v>7442</v>
      </c>
      <c r="E49" s="20">
        <f t="shared" si="0"/>
        <v>26.791200000000003</v>
      </c>
    </row>
    <row r="50" spans="1:5" ht="15">
      <c r="A50" s="2">
        <v>4.7</v>
      </c>
      <c r="B50" s="2" t="s">
        <v>34</v>
      </c>
      <c r="C50" s="6">
        <v>0.0823</v>
      </c>
      <c r="D50" s="8">
        <f>D43</f>
        <v>7442</v>
      </c>
      <c r="E50" s="20">
        <f t="shared" si="0"/>
        <v>612.4766</v>
      </c>
    </row>
    <row r="51" spans="1:5" ht="15">
      <c r="A51" s="2">
        <v>4.8</v>
      </c>
      <c r="B51" s="2" t="s">
        <v>53</v>
      </c>
      <c r="C51" s="6">
        <v>0.1634</v>
      </c>
      <c r="D51" s="8">
        <f>D44</f>
        <v>7442</v>
      </c>
      <c r="E51" s="20">
        <f t="shared" si="0"/>
        <v>1216.0228</v>
      </c>
    </row>
    <row r="52" spans="1:5" ht="15">
      <c r="A52" s="15">
        <v>5</v>
      </c>
      <c r="B52" s="2" t="s">
        <v>35</v>
      </c>
      <c r="C52" s="13">
        <f>SUM(C53:C57)</f>
        <v>1.0269863999999997</v>
      </c>
      <c r="D52" s="8">
        <f>D42</f>
        <v>7442</v>
      </c>
      <c r="E52" s="20">
        <f t="shared" si="0"/>
        <v>7642.8327887999985</v>
      </c>
    </row>
    <row r="53" spans="1:5" ht="23.25">
      <c r="A53" s="2">
        <v>5.1</v>
      </c>
      <c r="B53" s="4" t="s">
        <v>54</v>
      </c>
      <c r="C53" s="6">
        <v>0.4572</v>
      </c>
      <c r="D53" s="8">
        <f>D42</f>
        <v>7442</v>
      </c>
      <c r="E53" s="20">
        <f t="shared" si="0"/>
        <v>3402.4824</v>
      </c>
    </row>
    <row r="54" spans="1:5" ht="23.25">
      <c r="A54" s="2">
        <v>5.2</v>
      </c>
      <c r="B54" s="4" t="s">
        <v>46</v>
      </c>
      <c r="C54" s="6">
        <f>C53*0.262</f>
        <v>0.1197864</v>
      </c>
      <c r="D54" s="8">
        <f>D42</f>
        <v>7442</v>
      </c>
      <c r="E54" s="20">
        <f t="shared" si="0"/>
        <v>891.4503888</v>
      </c>
    </row>
    <row r="55" spans="1:5" ht="15">
      <c r="A55" s="2">
        <v>5.3</v>
      </c>
      <c r="B55" s="2" t="s">
        <v>36</v>
      </c>
      <c r="C55" s="6">
        <v>0.18</v>
      </c>
      <c r="D55" s="8">
        <f>D43</f>
        <v>7442</v>
      </c>
      <c r="E55" s="20">
        <f t="shared" si="0"/>
        <v>1339.56</v>
      </c>
    </row>
    <row r="56" spans="1:5" ht="15">
      <c r="A56" s="2">
        <v>5.4</v>
      </c>
      <c r="B56" s="2" t="s">
        <v>37</v>
      </c>
      <c r="C56" s="6">
        <v>0.261</v>
      </c>
      <c r="D56" s="8">
        <f>D44</f>
        <v>7442</v>
      </c>
      <c r="E56" s="20">
        <f t="shared" si="0"/>
        <v>1942.362</v>
      </c>
    </row>
    <row r="57" spans="1:5" ht="15">
      <c r="A57" s="2">
        <v>5.5</v>
      </c>
      <c r="B57" s="2" t="s">
        <v>47</v>
      </c>
      <c r="C57" s="6">
        <v>0.009</v>
      </c>
      <c r="D57" s="8">
        <f>D47</f>
        <v>7442</v>
      </c>
      <c r="E57" s="20">
        <f t="shared" si="0"/>
        <v>66.978</v>
      </c>
    </row>
    <row r="58" spans="1:5" ht="15">
      <c r="A58" s="15">
        <v>6</v>
      </c>
      <c r="B58" s="4" t="s">
        <v>55</v>
      </c>
      <c r="C58" s="13">
        <v>2.2401</v>
      </c>
      <c r="D58" s="8">
        <f>D47</f>
        <v>7442</v>
      </c>
      <c r="E58" s="20">
        <f t="shared" si="0"/>
        <v>16670.8242</v>
      </c>
    </row>
    <row r="59" spans="1:5" ht="15">
      <c r="A59" s="15">
        <v>7</v>
      </c>
      <c r="B59" s="2" t="s">
        <v>38</v>
      </c>
      <c r="C59" s="13">
        <v>0.009</v>
      </c>
      <c r="D59" s="8">
        <f>D47</f>
        <v>7442</v>
      </c>
      <c r="E59" s="20">
        <f t="shared" si="0"/>
        <v>66.978</v>
      </c>
    </row>
    <row r="60" spans="1:5" ht="15">
      <c r="A60" s="15">
        <v>8</v>
      </c>
      <c r="B60" s="2" t="s">
        <v>39</v>
      </c>
      <c r="C60" s="18">
        <f>C59+C58+C52+C43+C37+C22+C10</f>
        <v>11.985578499999999</v>
      </c>
      <c r="D60" s="8">
        <f>D49</f>
        <v>7442</v>
      </c>
      <c r="E60" s="20">
        <f t="shared" si="0"/>
        <v>89196.67519699999</v>
      </c>
    </row>
    <row r="61" spans="1:5" ht="15">
      <c r="A61" s="15">
        <v>9</v>
      </c>
      <c r="B61" s="2" t="s">
        <v>40</v>
      </c>
      <c r="C61" s="6">
        <v>0.4125</v>
      </c>
      <c r="D61" s="8">
        <f>D51</f>
        <v>7442</v>
      </c>
      <c r="E61" s="20">
        <f t="shared" si="0"/>
        <v>3069.825</v>
      </c>
    </row>
    <row r="62" spans="1:5" ht="15">
      <c r="A62" s="15">
        <v>10</v>
      </c>
      <c r="B62" s="2" t="s">
        <v>56</v>
      </c>
      <c r="C62" s="6">
        <f>C61*15%</f>
        <v>0.06187499999999999</v>
      </c>
      <c r="D62" s="8">
        <f>D51</f>
        <v>7442</v>
      </c>
      <c r="E62" s="20">
        <f t="shared" si="0"/>
        <v>460.47374999999994</v>
      </c>
    </row>
    <row r="63" spans="1:5" ht="15">
      <c r="A63" s="15">
        <v>11</v>
      </c>
      <c r="B63" s="15" t="s">
        <v>41</v>
      </c>
      <c r="C63" s="13">
        <f>C60+C61+C62</f>
        <v>12.4599535</v>
      </c>
      <c r="D63" s="8">
        <f>D52</f>
        <v>7442</v>
      </c>
      <c r="E63" s="20">
        <f t="shared" si="0"/>
        <v>92726.97394699999</v>
      </c>
    </row>
    <row r="64" spans="1:5" ht="23.25">
      <c r="A64" s="2"/>
      <c r="B64" s="4" t="s">
        <v>57</v>
      </c>
      <c r="C64" s="19">
        <v>12.46</v>
      </c>
      <c r="D64" s="8">
        <f>D53</f>
        <v>7442</v>
      </c>
      <c r="E64" s="20">
        <f t="shared" si="0"/>
        <v>92727.32</v>
      </c>
    </row>
  </sheetData>
  <sheetProtection/>
  <mergeCells count="7">
    <mergeCell ref="A8:B8"/>
    <mergeCell ref="C9:E9"/>
    <mergeCell ref="A1:E1"/>
    <mergeCell ref="A3:E3"/>
    <mergeCell ref="A5:E5"/>
    <mergeCell ref="A6:B6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44.57421875" style="0" customWidth="1"/>
    <col min="3" max="3" width="23.421875" style="0" hidden="1" customWidth="1"/>
    <col min="4" max="4" width="9.140625" style="0" hidden="1" customWidth="1"/>
    <col min="5" max="5" width="24.8515625" style="0" customWidth="1"/>
  </cols>
  <sheetData>
    <row r="1" spans="1:5" ht="38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73" t="s">
        <v>135</v>
      </c>
      <c r="B5" s="73"/>
      <c r="C5" s="73"/>
      <c r="D5" s="73"/>
      <c r="E5" s="73"/>
    </row>
    <row r="6" spans="1:5" ht="15">
      <c r="A6" s="50" t="s">
        <v>1</v>
      </c>
      <c r="B6" s="50"/>
      <c r="C6" s="8"/>
      <c r="D6" s="8"/>
      <c r="E6" s="9">
        <v>3243</v>
      </c>
    </row>
    <row r="7" spans="1:5" ht="15">
      <c r="A7" s="50" t="s">
        <v>2</v>
      </c>
      <c r="B7" s="50"/>
      <c r="C7" s="8"/>
      <c r="D7" s="8"/>
      <c r="E7" s="9">
        <v>10.08</v>
      </c>
    </row>
    <row r="8" spans="1:5" ht="15">
      <c r="A8" s="51"/>
      <c r="B8" s="51"/>
      <c r="C8" s="8"/>
      <c r="D8" s="8"/>
      <c r="E8" s="21">
        <f>E6*E7</f>
        <v>32689.44</v>
      </c>
    </row>
    <row r="9" spans="1:5" ht="44.25" customHeight="1">
      <c r="A9" s="10" t="s">
        <v>43</v>
      </c>
      <c r="B9" s="11" t="s">
        <v>3</v>
      </c>
      <c r="C9" s="49" t="s">
        <v>42</v>
      </c>
      <c r="D9" s="49"/>
      <c r="E9" s="49"/>
    </row>
    <row r="10" spans="1:5" ht="23.25">
      <c r="A10" s="12">
        <v>1</v>
      </c>
      <c r="B10" s="4" t="s">
        <v>44</v>
      </c>
      <c r="C10" s="13">
        <f>SUM(C13:C21)</f>
        <v>2.2586048</v>
      </c>
      <c r="D10" s="8">
        <v>3243</v>
      </c>
      <c r="E10" s="20">
        <f>C10*D10</f>
        <v>7324.6553664</v>
      </c>
    </row>
    <row r="11" spans="1:5" ht="15">
      <c r="A11" s="2"/>
      <c r="B11" s="2" t="s">
        <v>4</v>
      </c>
      <c r="C11" s="14"/>
      <c r="D11" s="8">
        <f>E6</f>
        <v>3243</v>
      </c>
      <c r="E11" s="20"/>
    </row>
    <row r="12" spans="1:5" ht="15">
      <c r="A12" s="3">
        <v>1.1</v>
      </c>
      <c r="B12" s="2" t="s">
        <v>45</v>
      </c>
      <c r="C12" s="5">
        <f>C13+C14</f>
        <v>1.5504</v>
      </c>
      <c r="D12" s="8">
        <f>E6</f>
        <v>3243</v>
      </c>
      <c r="E12" s="20">
        <f aca="true" t="shared" si="0" ref="E12:E64">C12*D12</f>
        <v>5027.9472</v>
      </c>
    </row>
    <row r="13" spans="1:5" ht="15">
      <c r="A13" s="2"/>
      <c r="B13" s="2" t="s">
        <v>5</v>
      </c>
      <c r="C13" s="6">
        <v>1.5504</v>
      </c>
      <c r="D13" s="8">
        <f>E6</f>
        <v>3243</v>
      </c>
      <c r="E13" s="20">
        <f t="shared" si="0"/>
        <v>5027.9472</v>
      </c>
    </row>
    <row r="14" spans="1:5" ht="15">
      <c r="A14" s="2"/>
      <c r="B14" s="2" t="s">
        <v>6</v>
      </c>
      <c r="C14" s="6"/>
      <c r="D14" s="8">
        <f>E6</f>
        <v>3243</v>
      </c>
      <c r="E14" s="20"/>
    </row>
    <row r="15" spans="1:5" ht="15">
      <c r="A15" s="2">
        <v>1.2</v>
      </c>
      <c r="B15" s="4" t="s">
        <v>46</v>
      </c>
      <c r="C15" s="6">
        <f>(C13+C14)*0.262</f>
        <v>0.40620480000000003</v>
      </c>
      <c r="D15" s="8">
        <f>E6</f>
        <v>3243</v>
      </c>
      <c r="E15" s="20">
        <f t="shared" si="0"/>
        <v>1317.3221664</v>
      </c>
    </row>
    <row r="16" spans="1:5" ht="15">
      <c r="A16" s="2">
        <v>1.3</v>
      </c>
      <c r="B16" s="2" t="s">
        <v>7</v>
      </c>
      <c r="C16" s="7">
        <v>0.0144</v>
      </c>
      <c r="D16" s="8">
        <f>E6</f>
        <v>3243</v>
      </c>
      <c r="E16" s="20">
        <f t="shared" si="0"/>
        <v>46.6992</v>
      </c>
    </row>
    <row r="17" spans="1:5" ht="15">
      <c r="A17" s="2">
        <v>1.4</v>
      </c>
      <c r="B17" s="2" t="s">
        <v>8</v>
      </c>
      <c r="C17" s="7">
        <v>0.1122</v>
      </c>
      <c r="D17" s="8">
        <f>E6</f>
        <v>3243</v>
      </c>
      <c r="E17" s="20">
        <f t="shared" si="0"/>
        <v>363.8646</v>
      </c>
    </row>
    <row r="18" spans="1:5" ht="15">
      <c r="A18" s="2">
        <v>1.5</v>
      </c>
      <c r="B18" s="2" t="s">
        <v>9</v>
      </c>
      <c r="C18" s="6"/>
      <c r="D18" s="8">
        <f>E6</f>
        <v>3243</v>
      </c>
      <c r="E18" s="20"/>
    </row>
    <row r="19" spans="1:5" ht="15">
      <c r="A19" s="2">
        <v>1.6</v>
      </c>
      <c r="B19" s="2" t="s">
        <v>10</v>
      </c>
      <c r="C19" s="6">
        <v>0.075</v>
      </c>
      <c r="D19" s="8">
        <f>E6</f>
        <v>3243</v>
      </c>
      <c r="E19" s="20">
        <f t="shared" si="0"/>
        <v>243.225</v>
      </c>
    </row>
    <row r="20" spans="1:5" ht="15">
      <c r="A20" s="2">
        <v>1.7</v>
      </c>
      <c r="B20" s="2" t="s">
        <v>11</v>
      </c>
      <c r="C20" s="7">
        <v>0.1004</v>
      </c>
      <c r="D20" s="8">
        <f>E6</f>
        <v>3243</v>
      </c>
      <c r="E20" s="20">
        <f t="shared" si="0"/>
        <v>325.5972</v>
      </c>
    </row>
    <row r="21" spans="1:5" ht="15">
      <c r="A21" s="2">
        <v>1.8</v>
      </c>
      <c r="B21" s="2" t="s">
        <v>47</v>
      </c>
      <c r="C21" s="6"/>
      <c r="D21" s="8">
        <f>E6</f>
        <v>3243</v>
      </c>
      <c r="E21" s="20"/>
    </row>
    <row r="22" spans="1:5" ht="15">
      <c r="A22" s="15">
        <v>2</v>
      </c>
      <c r="B22" s="2" t="s">
        <v>12</v>
      </c>
      <c r="C22" s="13">
        <f>SUM(C23:C36)</f>
        <v>1.8464999999999998</v>
      </c>
      <c r="D22" s="8">
        <f>E6</f>
        <v>3243</v>
      </c>
      <c r="E22" s="20">
        <f t="shared" si="0"/>
        <v>5988.1995</v>
      </c>
    </row>
    <row r="23" spans="1:5" ht="15">
      <c r="A23" s="2">
        <v>2.1</v>
      </c>
      <c r="B23" s="2" t="s">
        <v>13</v>
      </c>
      <c r="C23" s="6">
        <v>0.601</v>
      </c>
      <c r="D23" s="8">
        <f>E6</f>
        <v>3243</v>
      </c>
      <c r="E23" s="20">
        <f t="shared" si="0"/>
        <v>1949.043</v>
      </c>
    </row>
    <row r="24" spans="1:5" ht="15">
      <c r="A24" s="2">
        <v>2.2</v>
      </c>
      <c r="B24" s="2" t="s">
        <v>14</v>
      </c>
      <c r="C24" s="6">
        <v>0.2161</v>
      </c>
      <c r="D24" s="8">
        <f>E6</f>
        <v>3243</v>
      </c>
      <c r="E24" s="20">
        <f t="shared" si="0"/>
        <v>700.8122999999999</v>
      </c>
    </row>
    <row r="25" spans="1:5" ht="23.25">
      <c r="A25" s="2">
        <v>2.3</v>
      </c>
      <c r="B25" s="4" t="s">
        <v>15</v>
      </c>
      <c r="C25" s="6">
        <v>0.553</v>
      </c>
      <c r="D25" s="8">
        <f>E6</f>
        <v>3243</v>
      </c>
      <c r="E25" s="20">
        <f t="shared" si="0"/>
        <v>1793.3790000000001</v>
      </c>
    </row>
    <row r="26" spans="1:5" ht="23.25">
      <c r="A26" s="2">
        <v>2.4</v>
      </c>
      <c r="B26" s="4" t="s">
        <v>48</v>
      </c>
      <c r="C26" s="6">
        <v>0.0288</v>
      </c>
      <c r="D26" s="8">
        <f>E6</f>
        <v>3243</v>
      </c>
      <c r="E26" s="20">
        <f t="shared" si="0"/>
        <v>93.3984</v>
      </c>
    </row>
    <row r="27" spans="1:5" ht="15">
      <c r="A27" s="2">
        <v>2.5</v>
      </c>
      <c r="B27" s="2" t="s">
        <v>16</v>
      </c>
      <c r="C27" s="6">
        <v>0.2332</v>
      </c>
      <c r="D27" s="16">
        <f>E6</f>
        <v>3243</v>
      </c>
      <c r="E27" s="20">
        <f t="shared" si="0"/>
        <v>756.2676</v>
      </c>
    </row>
    <row r="28" spans="1:5" ht="15">
      <c r="A28" s="2">
        <v>2.6</v>
      </c>
      <c r="B28" s="2" t="s">
        <v>49</v>
      </c>
      <c r="C28" s="6">
        <v>0.0469</v>
      </c>
      <c r="D28" s="8">
        <f>E6</f>
        <v>3243</v>
      </c>
      <c r="E28" s="20">
        <f t="shared" si="0"/>
        <v>152.0967</v>
      </c>
    </row>
    <row r="29" spans="1:5" ht="23.25">
      <c r="A29" s="2">
        <v>2.7</v>
      </c>
      <c r="B29" s="4" t="s">
        <v>17</v>
      </c>
      <c r="C29" s="6">
        <v>0.0092</v>
      </c>
      <c r="D29" s="8">
        <f>D28</f>
        <v>3243</v>
      </c>
      <c r="E29" s="20">
        <f t="shared" si="0"/>
        <v>29.8356</v>
      </c>
    </row>
    <row r="30" spans="1:5" ht="15">
      <c r="A30" s="2">
        <v>2.8</v>
      </c>
      <c r="B30" s="2" t="s">
        <v>50</v>
      </c>
      <c r="C30" s="6">
        <v>0.0282</v>
      </c>
      <c r="D30" s="8">
        <f>D29</f>
        <v>3243</v>
      </c>
      <c r="E30" s="20">
        <f t="shared" si="0"/>
        <v>91.4526</v>
      </c>
    </row>
    <row r="31" spans="1:5" ht="15">
      <c r="A31" s="2">
        <v>2.9</v>
      </c>
      <c r="B31" s="2" t="s">
        <v>18</v>
      </c>
      <c r="C31" s="6">
        <v>0.0484</v>
      </c>
      <c r="D31" s="8">
        <f>D29</f>
        <v>3243</v>
      </c>
      <c r="E31" s="20">
        <f t="shared" si="0"/>
        <v>156.9612</v>
      </c>
    </row>
    <row r="32" spans="1:5" ht="15">
      <c r="A32" s="17" t="s">
        <v>51</v>
      </c>
      <c r="B32" s="2" t="s">
        <v>19</v>
      </c>
      <c r="C32" s="6">
        <v>0.0145</v>
      </c>
      <c r="D32" s="8">
        <f>D29</f>
        <v>3243</v>
      </c>
      <c r="E32" s="20">
        <f t="shared" si="0"/>
        <v>47.023500000000006</v>
      </c>
    </row>
    <row r="33" spans="1:5" ht="23.25">
      <c r="A33" s="2">
        <v>2.11</v>
      </c>
      <c r="B33" s="4" t="s">
        <v>20</v>
      </c>
      <c r="C33" s="6">
        <v>0.0263</v>
      </c>
      <c r="D33" s="8">
        <f>D30</f>
        <v>3243</v>
      </c>
      <c r="E33" s="20">
        <f t="shared" si="0"/>
        <v>85.29090000000001</v>
      </c>
    </row>
    <row r="34" spans="1:5" ht="15">
      <c r="A34" s="2">
        <v>2.12</v>
      </c>
      <c r="B34" s="2" t="s">
        <v>21</v>
      </c>
      <c r="C34" s="6">
        <v>0.021</v>
      </c>
      <c r="D34" s="8">
        <f>D33</f>
        <v>3243</v>
      </c>
      <c r="E34" s="20">
        <f t="shared" si="0"/>
        <v>68.10300000000001</v>
      </c>
    </row>
    <row r="35" spans="1:5" ht="23.25">
      <c r="A35" s="2">
        <v>2.13</v>
      </c>
      <c r="B35" s="4" t="s">
        <v>22</v>
      </c>
      <c r="C35" s="6">
        <v>0.0199</v>
      </c>
      <c r="D35" s="8">
        <f>D33</f>
        <v>3243</v>
      </c>
      <c r="E35" s="20">
        <f t="shared" si="0"/>
        <v>64.5357</v>
      </c>
    </row>
    <row r="36" spans="1:5" ht="15">
      <c r="A36" s="2">
        <v>2.14</v>
      </c>
      <c r="B36" s="4" t="s">
        <v>47</v>
      </c>
      <c r="C36" s="6"/>
      <c r="D36" s="8">
        <f>D33</f>
        <v>3243</v>
      </c>
      <c r="E36" s="20"/>
    </row>
    <row r="37" spans="1:5" ht="23.25">
      <c r="A37" s="15">
        <v>3</v>
      </c>
      <c r="B37" s="4" t="s">
        <v>23</v>
      </c>
      <c r="C37" s="13">
        <f>SUM(C38:C42)</f>
        <v>0</v>
      </c>
      <c r="D37" s="8">
        <f>D34</f>
        <v>3243</v>
      </c>
      <c r="E37" s="20"/>
    </row>
    <row r="38" spans="1:5" ht="15">
      <c r="A38" s="2">
        <v>3.1</v>
      </c>
      <c r="B38" s="2" t="s">
        <v>24</v>
      </c>
      <c r="C38" s="6"/>
      <c r="D38" s="8">
        <f>D37</f>
        <v>3243</v>
      </c>
      <c r="E38" s="20"/>
    </row>
    <row r="39" spans="1:5" ht="15">
      <c r="A39" s="2">
        <v>3.2</v>
      </c>
      <c r="B39" s="2" t="s">
        <v>25</v>
      </c>
      <c r="C39" s="6"/>
      <c r="D39" s="8">
        <f>D38</f>
        <v>3243</v>
      </c>
      <c r="E39" s="20"/>
    </row>
    <row r="40" spans="1:5" ht="15">
      <c r="A40" s="2">
        <v>3.3</v>
      </c>
      <c r="B40" s="2" t="s">
        <v>26</v>
      </c>
      <c r="C40" s="6"/>
      <c r="D40" s="8">
        <f>D38</f>
        <v>3243</v>
      </c>
      <c r="E40" s="20"/>
    </row>
    <row r="41" spans="1:5" ht="15">
      <c r="A41" s="2">
        <v>3.4</v>
      </c>
      <c r="B41" s="2" t="s">
        <v>27</v>
      </c>
      <c r="C41" s="6"/>
      <c r="D41" s="8">
        <f>D38</f>
        <v>3243</v>
      </c>
      <c r="E41" s="20"/>
    </row>
    <row r="42" spans="1:5" ht="15">
      <c r="A42" s="2">
        <v>3.5</v>
      </c>
      <c r="B42" s="2" t="s">
        <v>28</v>
      </c>
      <c r="C42" s="6"/>
      <c r="D42" s="8">
        <f>D38</f>
        <v>3243</v>
      </c>
      <c r="E42" s="20"/>
    </row>
    <row r="43" spans="1:5" ht="23.25">
      <c r="A43" s="15">
        <v>4</v>
      </c>
      <c r="B43" s="4" t="s">
        <v>29</v>
      </c>
      <c r="C43" s="13">
        <f>SUM(C44:C51)</f>
        <v>2.46924868</v>
      </c>
      <c r="D43" s="8">
        <f>D40</f>
        <v>3243</v>
      </c>
      <c r="E43" s="20">
        <f t="shared" si="0"/>
        <v>8007.773469240001</v>
      </c>
    </row>
    <row r="44" spans="1:5" ht="23.25">
      <c r="A44" s="2">
        <v>4.1</v>
      </c>
      <c r="B44" s="4" t="s">
        <v>52</v>
      </c>
      <c r="C44" s="6">
        <v>1.6874</v>
      </c>
      <c r="D44" s="8">
        <f>D42</f>
        <v>3243</v>
      </c>
      <c r="E44" s="20">
        <f t="shared" si="0"/>
        <v>5472.2382</v>
      </c>
    </row>
    <row r="45" spans="1:5" ht="15">
      <c r="A45" s="2">
        <v>4.2</v>
      </c>
      <c r="B45" s="4" t="s">
        <v>46</v>
      </c>
      <c r="C45" s="6">
        <f>C44*0.262</f>
        <v>0.4420988</v>
      </c>
      <c r="D45" s="8">
        <f>D42</f>
        <v>3243</v>
      </c>
      <c r="E45" s="20">
        <f t="shared" si="0"/>
        <v>1433.7264084</v>
      </c>
    </row>
    <row r="46" spans="1:5" ht="15">
      <c r="A46" s="2">
        <v>4.3</v>
      </c>
      <c r="B46" s="2" t="s">
        <v>30</v>
      </c>
      <c r="C46" s="6">
        <f>(C44+C45)*0.1</f>
        <v>0.21294988</v>
      </c>
      <c r="D46" s="8">
        <f>D42</f>
        <v>3243</v>
      </c>
      <c r="E46" s="20">
        <f t="shared" si="0"/>
        <v>690.5964608400001</v>
      </c>
    </row>
    <row r="47" spans="1:5" ht="15">
      <c r="A47" s="2">
        <v>4.4</v>
      </c>
      <c r="B47" s="2" t="s">
        <v>31</v>
      </c>
      <c r="C47" s="6">
        <v>0.0212</v>
      </c>
      <c r="D47" s="8">
        <f>D42</f>
        <v>3243</v>
      </c>
      <c r="E47" s="20">
        <f t="shared" si="0"/>
        <v>68.7516</v>
      </c>
    </row>
    <row r="48" spans="1:5" ht="15">
      <c r="A48" s="2">
        <v>4.5</v>
      </c>
      <c r="B48" s="2" t="s">
        <v>32</v>
      </c>
      <c r="C48" s="6">
        <v>0.019</v>
      </c>
      <c r="D48" s="8">
        <f>D43</f>
        <v>3243</v>
      </c>
      <c r="E48" s="20">
        <f t="shared" si="0"/>
        <v>61.617</v>
      </c>
    </row>
    <row r="49" spans="1:5" ht="15">
      <c r="A49" s="2">
        <v>4.6</v>
      </c>
      <c r="B49" s="2" t="s">
        <v>33</v>
      </c>
      <c r="C49" s="6">
        <v>0.0036000000000000003</v>
      </c>
      <c r="D49" s="8">
        <f>D43</f>
        <v>3243</v>
      </c>
      <c r="E49" s="20">
        <f t="shared" si="0"/>
        <v>11.674800000000001</v>
      </c>
    </row>
    <row r="50" spans="1:5" ht="15">
      <c r="A50" s="2">
        <v>4.7</v>
      </c>
      <c r="B50" s="2" t="s">
        <v>34</v>
      </c>
      <c r="C50" s="6">
        <v>0.083</v>
      </c>
      <c r="D50" s="8">
        <f>D43</f>
        <v>3243</v>
      </c>
      <c r="E50" s="20">
        <f t="shared" si="0"/>
        <v>269.16900000000004</v>
      </c>
    </row>
    <row r="51" spans="1:5" ht="15">
      <c r="A51" s="2">
        <v>4.8</v>
      </c>
      <c r="B51" s="2" t="s">
        <v>53</v>
      </c>
      <c r="C51" s="6"/>
      <c r="D51" s="8">
        <f>D44</f>
        <v>3243</v>
      </c>
      <c r="E51" s="20"/>
    </row>
    <row r="52" spans="1:5" ht="15">
      <c r="A52" s="15">
        <v>5</v>
      </c>
      <c r="B52" s="2" t="s">
        <v>35</v>
      </c>
      <c r="C52" s="13">
        <f>SUM(C53:C57)</f>
        <v>1.0269863999999997</v>
      </c>
      <c r="D52" s="8">
        <f>D42</f>
        <v>3243</v>
      </c>
      <c r="E52" s="20">
        <f t="shared" si="0"/>
        <v>3330.516895199999</v>
      </c>
    </row>
    <row r="53" spans="1:5" ht="23.25">
      <c r="A53" s="2">
        <v>5.1</v>
      </c>
      <c r="B53" s="4" t="s">
        <v>54</v>
      </c>
      <c r="C53" s="6">
        <v>0.4572</v>
      </c>
      <c r="D53" s="8">
        <f>D42</f>
        <v>3243</v>
      </c>
      <c r="E53" s="20">
        <f t="shared" si="0"/>
        <v>1482.6996</v>
      </c>
    </row>
    <row r="54" spans="1:5" ht="15">
      <c r="A54" s="2">
        <v>5.2</v>
      </c>
      <c r="B54" s="4" t="s">
        <v>46</v>
      </c>
      <c r="C54" s="6">
        <f>C53*0.262</f>
        <v>0.1197864</v>
      </c>
      <c r="D54" s="8">
        <f>D42</f>
        <v>3243</v>
      </c>
      <c r="E54" s="20">
        <f t="shared" si="0"/>
        <v>388.4672952</v>
      </c>
    </row>
    <row r="55" spans="1:5" ht="15">
      <c r="A55" s="2">
        <v>5.3</v>
      </c>
      <c r="B55" s="2" t="s">
        <v>36</v>
      </c>
      <c r="C55" s="6">
        <v>0.18</v>
      </c>
      <c r="D55" s="8">
        <f>D43</f>
        <v>3243</v>
      </c>
      <c r="E55" s="20">
        <f t="shared" si="0"/>
        <v>583.74</v>
      </c>
    </row>
    <row r="56" spans="1:5" ht="15">
      <c r="A56" s="2">
        <v>5.4</v>
      </c>
      <c r="B56" s="2" t="s">
        <v>37</v>
      </c>
      <c r="C56" s="6">
        <v>0.261</v>
      </c>
      <c r="D56" s="8">
        <f>D44</f>
        <v>3243</v>
      </c>
      <c r="E56" s="20">
        <f t="shared" si="0"/>
        <v>846.423</v>
      </c>
    </row>
    <row r="57" spans="1:5" ht="15">
      <c r="A57" s="2">
        <v>5.5</v>
      </c>
      <c r="B57" s="2" t="s">
        <v>47</v>
      </c>
      <c r="C57" s="6">
        <v>0.009</v>
      </c>
      <c r="D57" s="8">
        <f>D47</f>
        <v>3243</v>
      </c>
      <c r="E57" s="20">
        <f t="shared" si="0"/>
        <v>29.186999999999998</v>
      </c>
    </row>
    <row r="58" spans="1:5" ht="15">
      <c r="A58" s="15">
        <v>6</v>
      </c>
      <c r="B58" s="4" t="s">
        <v>55</v>
      </c>
      <c r="C58" s="13">
        <v>2.24</v>
      </c>
      <c r="D58" s="8">
        <f>D47</f>
        <v>3243</v>
      </c>
      <c r="E58" s="20">
        <f t="shared" si="0"/>
        <v>7264.320000000001</v>
      </c>
    </row>
    <row r="59" spans="1:5" ht="15">
      <c r="A59" s="15">
        <v>7</v>
      </c>
      <c r="B59" s="2" t="s">
        <v>38</v>
      </c>
      <c r="C59" s="13">
        <v>0.009</v>
      </c>
      <c r="D59" s="8">
        <f>D47</f>
        <v>3243</v>
      </c>
      <c r="E59" s="20">
        <f t="shared" si="0"/>
        <v>29.186999999999998</v>
      </c>
    </row>
    <row r="60" spans="1:5" ht="15">
      <c r="A60" s="15">
        <v>8</v>
      </c>
      <c r="B60" s="2" t="s">
        <v>39</v>
      </c>
      <c r="C60" s="18">
        <f>C59+C58+C52+C43+C37+C22+C10</f>
        <v>9.85033988</v>
      </c>
      <c r="D60" s="8">
        <f>D49</f>
        <v>3243</v>
      </c>
      <c r="E60" s="20">
        <f t="shared" si="0"/>
        <v>31944.652230839998</v>
      </c>
    </row>
    <row r="61" spans="1:5" ht="15">
      <c r="A61" s="15">
        <v>9</v>
      </c>
      <c r="B61" s="2" t="s">
        <v>40</v>
      </c>
      <c r="C61" s="6">
        <v>0.1997</v>
      </c>
      <c r="D61" s="8">
        <f>D51</f>
        <v>3243</v>
      </c>
      <c r="E61" s="20">
        <f t="shared" si="0"/>
        <v>647.6270999999999</v>
      </c>
    </row>
    <row r="62" spans="1:5" ht="15">
      <c r="A62" s="15">
        <v>10</v>
      </c>
      <c r="B62" s="2" t="s">
        <v>56</v>
      </c>
      <c r="C62" s="6">
        <f>C61*15%</f>
        <v>0.029954999999999996</v>
      </c>
      <c r="D62" s="8">
        <f>D51</f>
        <v>3243</v>
      </c>
      <c r="E62" s="20">
        <f t="shared" si="0"/>
        <v>97.14406499999998</v>
      </c>
    </row>
    <row r="63" spans="1:5" ht="15">
      <c r="A63" s="15">
        <v>11</v>
      </c>
      <c r="B63" s="15" t="s">
        <v>41</v>
      </c>
      <c r="C63" s="13">
        <f>C60+C61+C62</f>
        <v>10.07999488</v>
      </c>
      <c r="D63" s="8">
        <f>D52</f>
        <v>3243</v>
      </c>
      <c r="E63" s="20">
        <f t="shared" si="0"/>
        <v>32689.423395839996</v>
      </c>
    </row>
    <row r="64" spans="1:5" ht="23.25">
      <c r="A64" s="2"/>
      <c r="B64" s="4" t="s">
        <v>57</v>
      </c>
      <c r="C64" s="19">
        <v>10.08</v>
      </c>
      <c r="D64" s="8">
        <f>D53</f>
        <v>3243</v>
      </c>
      <c r="E64" s="20">
        <f t="shared" si="0"/>
        <v>32689.44</v>
      </c>
    </row>
  </sheetData>
  <sheetProtection/>
  <mergeCells count="7">
    <mergeCell ref="C9:E9"/>
    <mergeCell ref="A5:E5"/>
    <mergeCell ref="A1:E1"/>
    <mergeCell ref="A3:E3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.00390625" style="0" customWidth="1"/>
    <col min="2" max="2" width="44.57421875" style="0" customWidth="1"/>
    <col min="3" max="3" width="0.13671875" style="0" customWidth="1"/>
    <col min="4" max="4" width="9.140625" style="0" hidden="1" customWidth="1"/>
    <col min="5" max="5" width="23.28125" style="0" customWidth="1"/>
  </cols>
  <sheetData>
    <row r="1" spans="1:5" ht="36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101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48" t="s">
        <v>0</v>
      </c>
      <c r="B7" s="48"/>
      <c r="C7" s="48"/>
      <c r="D7" s="48"/>
      <c r="E7" s="48"/>
    </row>
    <row r="8" spans="1:5" ht="15">
      <c r="A8" s="50" t="s">
        <v>1</v>
      </c>
      <c r="B8" s="50"/>
      <c r="C8" s="8"/>
      <c r="D8" s="8"/>
      <c r="E8" s="9">
        <v>996.3</v>
      </c>
    </row>
    <row r="9" spans="1:5" ht="15">
      <c r="A9" s="50" t="s">
        <v>2</v>
      </c>
      <c r="B9" s="50"/>
      <c r="C9" s="8"/>
      <c r="D9" s="8"/>
      <c r="E9" s="9">
        <v>8.29</v>
      </c>
    </row>
    <row r="10" spans="1:5" ht="15">
      <c r="A10" s="51"/>
      <c r="B10" s="51"/>
      <c r="C10" s="8"/>
      <c r="D10" s="8"/>
      <c r="E10" s="21">
        <f>E8*E9</f>
        <v>8259.327</v>
      </c>
    </row>
    <row r="11" spans="1:5" ht="57" customHeight="1">
      <c r="A11" s="10" t="s">
        <v>43</v>
      </c>
      <c r="B11" s="11" t="s">
        <v>3</v>
      </c>
      <c r="C11" s="49" t="s">
        <v>42</v>
      </c>
      <c r="D11" s="49"/>
      <c r="E11" s="49"/>
    </row>
    <row r="12" spans="1:5" ht="23.25">
      <c r="A12" s="12">
        <v>1</v>
      </c>
      <c r="B12" s="4" t="s">
        <v>44</v>
      </c>
      <c r="C12" s="13">
        <f>SUM(C15:C23)</f>
        <v>1.2019216</v>
      </c>
      <c r="D12" s="8">
        <v>996.3</v>
      </c>
      <c r="E12" s="20">
        <f>C12*D12</f>
        <v>1197.47449008</v>
      </c>
    </row>
    <row r="13" spans="1:5" ht="15">
      <c r="A13" s="2"/>
      <c r="B13" s="2" t="s">
        <v>4</v>
      </c>
      <c r="C13" s="14"/>
      <c r="D13" s="8">
        <f>E8</f>
        <v>996.3</v>
      </c>
      <c r="E13" s="20"/>
    </row>
    <row r="14" spans="1:5" ht="15">
      <c r="A14" s="3">
        <v>1.1</v>
      </c>
      <c r="B14" s="2" t="s">
        <v>45</v>
      </c>
      <c r="C14" s="5">
        <f>C15+C16</f>
        <v>0.7268</v>
      </c>
      <c r="D14" s="8">
        <f>E8</f>
        <v>996.3</v>
      </c>
      <c r="E14" s="20">
        <f aca="true" t="shared" si="0" ref="E14:E66">C14*D14</f>
        <v>724.1108399999999</v>
      </c>
    </row>
    <row r="15" spans="1:5" ht="15">
      <c r="A15" s="2"/>
      <c r="B15" s="2" t="s">
        <v>5</v>
      </c>
      <c r="C15" s="6">
        <v>0.7268</v>
      </c>
      <c r="D15" s="8">
        <f>E8</f>
        <v>996.3</v>
      </c>
      <c r="E15" s="20">
        <f t="shared" si="0"/>
        <v>724.1108399999999</v>
      </c>
    </row>
    <row r="16" spans="1:5" ht="15">
      <c r="A16" s="2"/>
      <c r="B16" s="2" t="s">
        <v>6</v>
      </c>
      <c r="C16" s="6"/>
      <c r="D16" s="8">
        <f>E8</f>
        <v>996.3</v>
      </c>
      <c r="E16" s="20"/>
    </row>
    <row r="17" spans="1:5" ht="15">
      <c r="A17" s="2">
        <v>1.2</v>
      </c>
      <c r="B17" s="4" t="s">
        <v>46</v>
      </c>
      <c r="C17" s="6">
        <f>(C15+C16)*0.262</f>
        <v>0.1904216</v>
      </c>
      <c r="D17" s="8">
        <f>E8</f>
        <v>996.3</v>
      </c>
      <c r="E17" s="20">
        <f t="shared" si="0"/>
        <v>189.71704007999998</v>
      </c>
    </row>
    <row r="18" spans="1:5" ht="15">
      <c r="A18" s="2">
        <v>1.3</v>
      </c>
      <c r="B18" s="2" t="s">
        <v>7</v>
      </c>
      <c r="C18" s="7">
        <v>0.0124</v>
      </c>
      <c r="D18" s="8">
        <f>E8</f>
        <v>996.3</v>
      </c>
      <c r="E18" s="20">
        <f t="shared" si="0"/>
        <v>12.354119999999998</v>
      </c>
    </row>
    <row r="19" spans="1:5" ht="15">
      <c r="A19" s="2">
        <v>1.4</v>
      </c>
      <c r="B19" s="2" t="s">
        <v>8</v>
      </c>
      <c r="C19" s="7">
        <v>0.0969</v>
      </c>
      <c r="D19" s="8">
        <f>E8</f>
        <v>996.3</v>
      </c>
      <c r="E19" s="20">
        <f t="shared" si="0"/>
        <v>96.54146999999999</v>
      </c>
    </row>
    <row r="20" spans="1:5" ht="15">
      <c r="A20" s="2">
        <v>1.5</v>
      </c>
      <c r="B20" s="2" t="s">
        <v>9</v>
      </c>
      <c r="C20" s="6"/>
      <c r="D20" s="8">
        <f>E8</f>
        <v>996.3</v>
      </c>
      <c r="E20" s="20"/>
    </row>
    <row r="21" spans="1:5" ht="15">
      <c r="A21" s="2">
        <v>1.6</v>
      </c>
      <c r="B21" s="2" t="s">
        <v>10</v>
      </c>
      <c r="C21" s="6">
        <v>0.075</v>
      </c>
      <c r="D21" s="8">
        <f>E8</f>
        <v>996.3</v>
      </c>
      <c r="E21" s="20">
        <f t="shared" si="0"/>
        <v>74.7225</v>
      </c>
    </row>
    <row r="22" spans="1:5" ht="15">
      <c r="A22" s="2">
        <v>1.7</v>
      </c>
      <c r="B22" s="2" t="s">
        <v>11</v>
      </c>
      <c r="C22" s="7">
        <v>0.1004</v>
      </c>
      <c r="D22" s="8">
        <f>E8</f>
        <v>996.3</v>
      </c>
      <c r="E22" s="20">
        <f t="shared" si="0"/>
        <v>100.02852</v>
      </c>
    </row>
    <row r="23" spans="1:5" ht="15">
      <c r="A23" s="2">
        <v>1.8</v>
      </c>
      <c r="B23" s="2" t="s">
        <v>47</v>
      </c>
      <c r="C23" s="6"/>
      <c r="D23" s="8">
        <f>E8</f>
        <v>996.3</v>
      </c>
      <c r="E23" s="20"/>
    </row>
    <row r="24" spans="1:5" ht="15">
      <c r="A24" s="15">
        <v>2</v>
      </c>
      <c r="B24" s="2" t="s">
        <v>12</v>
      </c>
      <c r="C24" s="13">
        <f>SUM(C25:C38)</f>
        <v>1.8738</v>
      </c>
      <c r="D24" s="8">
        <f>E8</f>
        <v>996.3</v>
      </c>
      <c r="E24" s="20">
        <f t="shared" si="0"/>
        <v>1866.8669399999999</v>
      </c>
    </row>
    <row r="25" spans="1:5" ht="15">
      <c r="A25" s="2">
        <v>2.1</v>
      </c>
      <c r="B25" s="2" t="s">
        <v>13</v>
      </c>
      <c r="C25" s="6">
        <v>0.601</v>
      </c>
      <c r="D25" s="8">
        <f>E8</f>
        <v>996.3</v>
      </c>
      <c r="E25" s="20">
        <f t="shared" si="0"/>
        <v>598.7763</v>
      </c>
    </row>
    <row r="26" spans="1:5" ht="15">
      <c r="A26" s="2">
        <v>2.2</v>
      </c>
      <c r="B26" s="2" t="s">
        <v>14</v>
      </c>
      <c r="C26" s="6">
        <v>0.2161</v>
      </c>
      <c r="D26" s="8">
        <f>E8</f>
        <v>996.3</v>
      </c>
      <c r="E26" s="20">
        <f t="shared" si="0"/>
        <v>215.30042999999998</v>
      </c>
    </row>
    <row r="27" spans="1:5" ht="15">
      <c r="A27" s="2">
        <v>2.3</v>
      </c>
      <c r="B27" s="4" t="s">
        <v>15</v>
      </c>
      <c r="C27" s="6">
        <v>0.6313</v>
      </c>
      <c r="D27" s="8">
        <f>E8</f>
        <v>996.3</v>
      </c>
      <c r="E27" s="20">
        <f t="shared" si="0"/>
        <v>628.9641899999999</v>
      </c>
    </row>
    <row r="28" spans="1:5" ht="23.25">
      <c r="A28" s="2">
        <v>2.4</v>
      </c>
      <c r="B28" s="4" t="s">
        <v>48</v>
      </c>
      <c r="C28" s="6">
        <v>0.047</v>
      </c>
      <c r="D28" s="8">
        <f>E8</f>
        <v>996.3</v>
      </c>
      <c r="E28" s="20">
        <f t="shared" si="0"/>
        <v>46.8261</v>
      </c>
    </row>
    <row r="29" spans="1:5" ht="15">
      <c r="A29" s="2">
        <v>2.5</v>
      </c>
      <c r="B29" s="2" t="s">
        <v>16</v>
      </c>
      <c r="C29" s="6">
        <v>0.2332</v>
      </c>
      <c r="D29" s="16">
        <f>E8</f>
        <v>996.3</v>
      </c>
      <c r="E29" s="20">
        <f t="shared" si="0"/>
        <v>232.33715999999998</v>
      </c>
    </row>
    <row r="30" spans="1:5" ht="15">
      <c r="A30" s="2">
        <v>2.6</v>
      </c>
      <c r="B30" s="2" t="s">
        <v>49</v>
      </c>
      <c r="C30" s="6"/>
      <c r="D30" s="8">
        <f>E8</f>
        <v>996.3</v>
      </c>
      <c r="E30" s="20"/>
    </row>
    <row r="31" spans="1:5" ht="23.25">
      <c r="A31" s="2">
        <v>2.7</v>
      </c>
      <c r="B31" s="4" t="s">
        <v>17</v>
      </c>
      <c r="C31" s="6">
        <v>0.0092</v>
      </c>
      <c r="D31" s="8">
        <f>D30</f>
        <v>996.3</v>
      </c>
      <c r="E31" s="20">
        <f t="shared" si="0"/>
        <v>9.16596</v>
      </c>
    </row>
    <row r="32" spans="1:5" ht="15">
      <c r="A32" s="2">
        <v>2.8</v>
      </c>
      <c r="B32" s="2" t="s">
        <v>50</v>
      </c>
      <c r="C32" s="6">
        <v>0.0059</v>
      </c>
      <c r="D32" s="8">
        <f>D31</f>
        <v>996.3</v>
      </c>
      <c r="E32" s="20">
        <f t="shared" si="0"/>
        <v>5.87817</v>
      </c>
    </row>
    <row r="33" spans="1:5" ht="15">
      <c r="A33" s="2">
        <v>2.9</v>
      </c>
      <c r="B33" s="2" t="s">
        <v>18</v>
      </c>
      <c r="C33" s="6">
        <v>0.0484</v>
      </c>
      <c r="D33" s="8">
        <f>D31</f>
        <v>996.3</v>
      </c>
      <c r="E33" s="20">
        <f t="shared" si="0"/>
        <v>48.22092</v>
      </c>
    </row>
    <row r="34" spans="1:5" ht="15">
      <c r="A34" s="17" t="s">
        <v>51</v>
      </c>
      <c r="B34" s="2" t="s">
        <v>19</v>
      </c>
      <c r="C34" s="6">
        <v>0.0145</v>
      </c>
      <c r="D34" s="8">
        <f>D31</f>
        <v>996.3</v>
      </c>
      <c r="E34" s="20">
        <f t="shared" si="0"/>
        <v>14.44635</v>
      </c>
    </row>
    <row r="35" spans="1:5" ht="15">
      <c r="A35" s="2">
        <v>2.11</v>
      </c>
      <c r="B35" s="4" t="s">
        <v>20</v>
      </c>
      <c r="C35" s="6">
        <v>0.0263</v>
      </c>
      <c r="D35" s="8">
        <f>D32</f>
        <v>996.3</v>
      </c>
      <c r="E35" s="20">
        <f t="shared" si="0"/>
        <v>26.20269</v>
      </c>
    </row>
    <row r="36" spans="1:5" ht="15">
      <c r="A36" s="2">
        <v>2.12</v>
      </c>
      <c r="B36" s="2" t="s">
        <v>21</v>
      </c>
      <c r="C36" s="6">
        <v>0.021</v>
      </c>
      <c r="D36" s="8">
        <f>D35</f>
        <v>996.3</v>
      </c>
      <c r="E36" s="20">
        <f t="shared" si="0"/>
        <v>20.9223</v>
      </c>
    </row>
    <row r="37" spans="1:5" ht="23.25">
      <c r="A37" s="2">
        <v>2.13</v>
      </c>
      <c r="B37" s="4" t="s">
        <v>22</v>
      </c>
      <c r="C37" s="6">
        <v>0.0199</v>
      </c>
      <c r="D37" s="8">
        <f>D35</f>
        <v>996.3</v>
      </c>
      <c r="E37" s="20">
        <f t="shared" si="0"/>
        <v>19.82637</v>
      </c>
    </row>
    <row r="38" spans="1:5" ht="15">
      <c r="A38" s="2">
        <v>2.14</v>
      </c>
      <c r="B38" s="4" t="s">
        <v>47</v>
      </c>
      <c r="C38" s="6"/>
      <c r="D38" s="8">
        <f>D35</f>
        <v>996.3</v>
      </c>
      <c r="E38" s="20"/>
    </row>
    <row r="39" spans="1:5" ht="23.25">
      <c r="A39" s="15">
        <v>3</v>
      </c>
      <c r="B39" s="4" t="s">
        <v>23</v>
      </c>
      <c r="C39" s="13">
        <f>SUM(C40:C44)</f>
        <v>0</v>
      </c>
      <c r="D39" s="8">
        <f>D36</f>
        <v>996.3</v>
      </c>
      <c r="E39" s="20"/>
    </row>
    <row r="40" spans="1:5" ht="15">
      <c r="A40" s="2">
        <v>3.1</v>
      </c>
      <c r="B40" s="2" t="s">
        <v>24</v>
      </c>
      <c r="C40" s="6"/>
      <c r="D40" s="8">
        <f>D39</f>
        <v>996.3</v>
      </c>
      <c r="E40" s="20"/>
    </row>
    <row r="41" spans="1:5" ht="15">
      <c r="A41" s="2">
        <v>3.2</v>
      </c>
      <c r="B41" s="2" t="s">
        <v>25</v>
      </c>
      <c r="C41" s="6"/>
      <c r="D41" s="8">
        <f>D40</f>
        <v>996.3</v>
      </c>
      <c r="E41" s="20"/>
    </row>
    <row r="42" spans="1:5" ht="15">
      <c r="A42" s="2">
        <v>3.3</v>
      </c>
      <c r="B42" s="2" t="s">
        <v>26</v>
      </c>
      <c r="C42" s="6"/>
      <c r="D42" s="8">
        <f>D40</f>
        <v>996.3</v>
      </c>
      <c r="E42" s="20"/>
    </row>
    <row r="43" spans="1:5" ht="15">
      <c r="A43" s="2">
        <v>3.4</v>
      </c>
      <c r="B43" s="2" t="s">
        <v>27</v>
      </c>
      <c r="C43" s="6"/>
      <c r="D43" s="8">
        <f>D40</f>
        <v>996.3</v>
      </c>
      <c r="E43" s="20"/>
    </row>
    <row r="44" spans="1:5" ht="15">
      <c r="A44" s="2">
        <v>3.5</v>
      </c>
      <c r="B44" s="2" t="s">
        <v>28</v>
      </c>
      <c r="C44" s="6"/>
      <c r="D44" s="8">
        <f>D40</f>
        <v>996.3</v>
      </c>
      <c r="E44" s="20"/>
    </row>
    <row r="45" spans="1:5" ht="23.25">
      <c r="A45" s="15">
        <v>4</v>
      </c>
      <c r="B45" s="4" t="s">
        <v>29</v>
      </c>
      <c r="C45" s="13">
        <f>SUM(C46:C53)</f>
        <v>2.39724868</v>
      </c>
      <c r="D45" s="8">
        <f>D42</f>
        <v>996.3</v>
      </c>
      <c r="E45" s="20">
        <f t="shared" si="0"/>
        <v>2388.378859884</v>
      </c>
    </row>
    <row r="46" spans="1:5" ht="23.25">
      <c r="A46" s="2">
        <v>4.1</v>
      </c>
      <c r="B46" s="4" t="s">
        <v>52</v>
      </c>
      <c r="C46" s="6">
        <v>1.6874</v>
      </c>
      <c r="D46" s="8">
        <f>D44</f>
        <v>996.3</v>
      </c>
      <c r="E46" s="20">
        <f t="shared" si="0"/>
        <v>1681.15662</v>
      </c>
    </row>
    <row r="47" spans="1:5" ht="15">
      <c r="A47" s="2">
        <v>4.2</v>
      </c>
      <c r="B47" s="4" t="s">
        <v>46</v>
      </c>
      <c r="C47" s="6">
        <f>C46*0.262</f>
        <v>0.4420988</v>
      </c>
      <c r="D47" s="8">
        <f>D44</f>
        <v>996.3</v>
      </c>
      <c r="E47" s="20">
        <f t="shared" si="0"/>
        <v>440.46303444</v>
      </c>
    </row>
    <row r="48" spans="1:5" ht="15">
      <c r="A48" s="2">
        <v>4.3</v>
      </c>
      <c r="B48" s="2" t="s">
        <v>30</v>
      </c>
      <c r="C48" s="6">
        <f>(C46+C47)*0.1</f>
        <v>0.21294988</v>
      </c>
      <c r="D48" s="8">
        <f>D44</f>
        <v>996.3</v>
      </c>
      <c r="E48" s="20">
        <f t="shared" si="0"/>
        <v>212.161965444</v>
      </c>
    </row>
    <row r="49" spans="1:5" ht="15">
      <c r="A49" s="2">
        <v>4.4</v>
      </c>
      <c r="B49" s="2" t="s">
        <v>31</v>
      </c>
      <c r="C49" s="6">
        <v>0.0212</v>
      </c>
      <c r="D49" s="8">
        <f>D44</f>
        <v>996.3</v>
      </c>
      <c r="E49" s="20">
        <f t="shared" si="0"/>
        <v>21.12156</v>
      </c>
    </row>
    <row r="50" spans="1:5" ht="15">
      <c r="A50" s="2">
        <v>4.5</v>
      </c>
      <c r="B50" s="2" t="s">
        <v>32</v>
      </c>
      <c r="C50" s="6">
        <v>0.019</v>
      </c>
      <c r="D50" s="8">
        <f>D45</f>
        <v>996.3</v>
      </c>
      <c r="E50" s="20">
        <f t="shared" si="0"/>
        <v>18.9297</v>
      </c>
    </row>
    <row r="51" spans="1:5" ht="15">
      <c r="A51" s="2">
        <v>4.6</v>
      </c>
      <c r="B51" s="2" t="s">
        <v>33</v>
      </c>
      <c r="C51" s="6">
        <v>0.0036000000000000003</v>
      </c>
      <c r="D51" s="8">
        <f>D45</f>
        <v>996.3</v>
      </c>
      <c r="E51" s="20">
        <f t="shared" si="0"/>
        <v>3.5866800000000003</v>
      </c>
    </row>
    <row r="52" spans="1:5" ht="15">
      <c r="A52" s="2">
        <v>4.7</v>
      </c>
      <c r="B52" s="2" t="s">
        <v>34</v>
      </c>
      <c r="C52" s="6">
        <v>0.011</v>
      </c>
      <c r="D52" s="8">
        <f>D45</f>
        <v>996.3</v>
      </c>
      <c r="E52" s="20">
        <f t="shared" si="0"/>
        <v>10.959299999999999</v>
      </c>
    </row>
    <row r="53" spans="1:5" ht="15">
      <c r="A53" s="2">
        <v>4.8</v>
      </c>
      <c r="B53" s="2" t="s">
        <v>53</v>
      </c>
      <c r="C53" s="6"/>
      <c r="D53" s="8">
        <f>D46</f>
        <v>996.3</v>
      </c>
      <c r="E53" s="20"/>
    </row>
    <row r="54" spans="1:5" ht="15">
      <c r="A54" s="15">
        <v>5</v>
      </c>
      <c r="B54" s="2" t="s">
        <v>35</v>
      </c>
      <c r="C54" s="13">
        <f>SUM(C55:C59)</f>
        <v>0.731426</v>
      </c>
      <c r="D54" s="8">
        <f>D44</f>
        <v>996.3</v>
      </c>
      <c r="E54" s="20">
        <f t="shared" si="0"/>
        <v>728.7197238</v>
      </c>
    </row>
    <row r="55" spans="1:5" ht="23.25">
      <c r="A55" s="2">
        <v>5.1</v>
      </c>
      <c r="B55" s="4" t="s">
        <v>54</v>
      </c>
      <c r="C55" s="6">
        <v>0.223</v>
      </c>
      <c r="D55" s="8">
        <f>D44</f>
        <v>996.3</v>
      </c>
      <c r="E55" s="20">
        <f t="shared" si="0"/>
        <v>222.17489999999998</v>
      </c>
    </row>
    <row r="56" spans="1:5" ht="15">
      <c r="A56" s="2">
        <v>5.2</v>
      </c>
      <c r="B56" s="4" t="s">
        <v>46</v>
      </c>
      <c r="C56" s="6">
        <f>C55*0.262</f>
        <v>0.058426000000000006</v>
      </c>
      <c r="D56" s="8">
        <f>D44</f>
        <v>996.3</v>
      </c>
      <c r="E56" s="20">
        <f t="shared" si="0"/>
        <v>58.2098238</v>
      </c>
    </row>
    <row r="57" spans="1:5" ht="15">
      <c r="A57" s="2">
        <v>5.3</v>
      </c>
      <c r="B57" s="2" t="s">
        <v>36</v>
      </c>
      <c r="C57" s="6">
        <v>0.18</v>
      </c>
      <c r="D57" s="8">
        <f>D45</f>
        <v>996.3</v>
      </c>
      <c r="E57" s="20">
        <f t="shared" si="0"/>
        <v>179.33399999999997</v>
      </c>
    </row>
    <row r="58" spans="1:5" ht="15">
      <c r="A58" s="2">
        <v>5.4</v>
      </c>
      <c r="B58" s="2" t="s">
        <v>37</v>
      </c>
      <c r="C58" s="6">
        <v>0.261</v>
      </c>
      <c r="D58" s="8">
        <f>D46</f>
        <v>996.3</v>
      </c>
      <c r="E58" s="20">
        <f t="shared" si="0"/>
        <v>260.0343</v>
      </c>
    </row>
    <row r="59" spans="1:5" ht="15">
      <c r="A59" s="2">
        <v>5.5</v>
      </c>
      <c r="B59" s="2" t="s">
        <v>47</v>
      </c>
      <c r="C59" s="6">
        <v>0.009</v>
      </c>
      <c r="D59" s="8">
        <f>D49</f>
        <v>996.3</v>
      </c>
      <c r="E59" s="20">
        <f t="shared" si="0"/>
        <v>8.9667</v>
      </c>
    </row>
    <row r="60" spans="1:5" ht="15">
      <c r="A60" s="15">
        <v>6</v>
      </c>
      <c r="B60" s="4" t="s">
        <v>55</v>
      </c>
      <c r="C60" s="13">
        <v>2.0766</v>
      </c>
      <c r="D60" s="8">
        <f>D49</f>
        <v>996.3</v>
      </c>
      <c r="E60" s="20">
        <f t="shared" si="0"/>
        <v>2068.91658</v>
      </c>
    </row>
    <row r="61" spans="1:5" ht="15">
      <c r="A61" s="15">
        <v>7</v>
      </c>
      <c r="B61" s="2" t="s">
        <v>38</v>
      </c>
      <c r="C61" s="13">
        <v>0.009</v>
      </c>
      <c r="D61" s="8">
        <f>D49</f>
        <v>996.3</v>
      </c>
      <c r="E61" s="20">
        <f t="shared" si="0"/>
        <v>8.9667</v>
      </c>
    </row>
    <row r="62" spans="1:5" ht="15">
      <c r="A62" s="15">
        <v>8</v>
      </c>
      <c r="B62" s="2" t="s">
        <v>39</v>
      </c>
      <c r="C62" s="18">
        <f>C61+C60+C54+C45+C39+C24+C12</f>
        <v>8.28999628</v>
      </c>
      <c r="D62" s="8">
        <f>D51</f>
        <v>996.3</v>
      </c>
      <c r="E62" s="20">
        <f t="shared" si="0"/>
        <v>8259.323293764</v>
      </c>
    </row>
    <row r="63" spans="1:5" ht="15">
      <c r="A63" s="15">
        <v>9</v>
      </c>
      <c r="B63" s="2" t="s">
        <v>40</v>
      </c>
      <c r="C63" s="6"/>
      <c r="D63" s="8">
        <f>D53</f>
        <v>996.3</v>
      </c>
      <c r="E63" s="20"/>
    </row>
    <row r="64" spans="1:5" ht="15">
      <c r="A64" s="15">
        <v>10</v>
      </c>
      <c r="B64" s="2" t="s">
        <v>56</v>
      </c>
      <c r="C64" s="6">
        <f>C63*15%</f>
        <v>0</v>
      </c>
      <c r="D64" s="8">
        <f>D53</f>
        <v>996.3</v>
      </c>
      <c r="E64" s="20"/>
    </row>
    <row r="65" spans="1:5" ht="15">
      <c r="A65" s="15">
        <v>11</v>
      </c>
      <c r="B65" s="15" t="s">
        <v>41</v>
      </c>
      <c r="C65" s="13">
        <f>C62+C63+C64</f>
        <v>8.28999628</v>
      </c>
      <c r="D65" s="8">
        <f>D54</f>
        <v>996.3</v>
      </c>
      <c r="E65" s="20">
        <f t="shared" si="0"/>
        <v>8259.323293764</v>
      </c>
    </row>
    <row r="66" spans="1:5" ht="15">
      <c r="A66" s="2"/>
      <c r="B66" s="4" t="s">
        <v>57</v>
      </c>
      <c r="C66" s="19">
        <v>8.29</v>
      </c>
      <c r="D66" s="8">
        <f>D55</f>
        <v>996.3</v>
      </c>
      <c r="E66" s="20">
        <f t="shared" si="0"/>
        <v>8259.327</v>
      </c>
    </row>
    <row r="68" spans="1:5" ht="15">
      <c r="A68" s="46" t="s">
        <v>100</v>
      </c>
      <c r="B68" s="46"/>
      <c r="C68" s="46"/>
      <c r="D68" s="46"/>
      <c r="E68" s="46"/>
    </row>
  </sheetData>
  <sheetProtection/>
  <mergeCells count="9">
    <mergeCell ref="A10:B10"/>
    <mergeCell ref="C11:E11"/>
    <mergeCell ref="A68:E68"/>
    <mergeCell ref="A1:E1"/>
    <mergeCell ref="A3:E3"/>
    <mergeCell ref="A5:E5"/>
    <mergeCell ref="A7:E7"/>
    <mergeCell ref="A8:B8"/>
    <mergeCell ref="A9:B9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43.28125" style="0" customWidth="1"/>
    <col min="3" max="3" width="0.13671875" style="0" customWidth="1"/>
    <col min="4" max="4" width="9.140625" style="0" hidden="1" customWidth="1"/>
    <col min="5" max="5" width="23.57421875" style="0" customWidth="1"/>
  </cols>
  <sheetData>
    <row r="1" spans="1:5" ht="36.7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136</v>
      </c>
      <c r="B5" s="52"/>
      <c r="C5" s="52"/>
      <c r="D5" s="52"/>
      <c r="E5" s="52"/>
    </row>
    <row r="7" spans="1:5" ht="15">
      <c r="A7" s="50" t="s">
        <v>1</v>
      </c>
      <c r="B7" s="50"/>
      <c r="C7" s="8"/>
      <c r="D7" s="8"/>
      <c r="E7" s="9">
        <v>3203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32286.24</v>
      </c>
    </row>
    <row r="10" spans="1:5" ht="56.2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3203</v>
      </c>
      <c r="E11" s="20">
        <f>C11*D11</f>
        <v>7234.3111744</v>
      </c>
    </row>
    <row r="12" spans="1:5" ht="15">
      <c r="A12" s="2"/>
      <c r="B12" s="2" t="s">
        <v>4</v>
      </c>
      <c r="C12" s="14"/>
      <c r="D12" s="8">
        <f>E7</f>
        <v>3203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3203</v>
      </c>
      <c r="E13" s="20">
        <f aca="true" t="shared" si="0" ref="E13:E65">C13*D13</f>
        <v>4965.9312</v>
      </c>
    </row>
    <row r="14" spans="1:5" ht="15">
      <c r="A14" s="2"/>
      <c r="B14" s="2" t="s">
        <v>5</v>
      </c>
      <c r="C14" s="6">
        <v>1.5504</v>
      </c>
      <c r="D14" s="8">
        <f>E7</f>
        <v>3203</v>
      </c>
      <c r="E14" s="20">
        <f t="shared" si="0"/>
        <v>4965.9312</v>
      </c>
    </row>
    <row r="15" spans="1:5" ht="15">
      <c r="A15" s="2"/>
      <c r="B15" s="2" t="s">
        <v>6</v>
      </c>
      <c r="C15" s="6"/>
      <c r="D15" s="8">
        <f>E7</f>
        <v>3203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3203</v>
      </c>
      <c r="E16" s="20">
        <f t="shared" si="0"/>
        <v>1301.0739744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3203</v>
      </c>
      <c r="E17" s="20">
        <f t="shared" si="0"/>
        <v>46.1232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3203</v>
      </c>
      <c r="E18" s="20">
        <f t="shared" si="0"/>
        <v>359.3766</v>
      </c>
    </row>
    <row r="19" spans="1:5" ht="15">
      <c r="A19" s="2">
        <v>1.5</v>
      </c>
      <c r="B19" s="2" t="s">
        <v>9</v>
      </c>
      <c r="C19" s="6"/>
      <c r="D19" s="8">
        <f>E7</f>
        <v>3203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3203</v>
      </c>
      <c r="E20" s="20">
        <f t="shared" si="0"/>
        <v>240.225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3203</v>
      </c>
      <c r="E21" s="20">
        <f t="shared" si="0"/>
        <v>321.5812</v>
      </c>
    </row>
    <row r="22" spans="1:5" ht="15">
      <c r="A22" s="2">
        <v>1.8</v>
      </c>
      <c r="B22" s="2" t="s">
        <v>47</v>
      </c>
      <c r="C22" s="6"/>
      <c r="D22" s="8">
        <f>E7</f>
        <v>3203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3203</v>
      </c>
      <c r="E23" s="20">
        <f t="shared" si="0"/>
        <v>5914.339499999999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3203</v>
      </c>
      <c r="E24" s="20">
        <f t="shared" si="0"/>
        <v>1925.003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3203</v>
      </c>
      <c r="E25" s="20">
        <f t="shared" si="0"/>
        <v>692.1682999999999</v>
      </c>
    </row>
    <row r="26" spans="1:5" ht="23.25">
      <c r="A26" s="2">
        <v>2.3</v>
      </c>
      <c r="B26" s="4" t="s">
        <v>15</v>
      </c>
      <c r="C26" s="6">
        <v>0.553</v>
      </c>
      <c r="D26" s="8">
        <f>E7</f>
        <v>3203</v>
      </c>
      <c r="E26" s="20">
        <f t="shared" si="0"/>
        <v>1771.2590000000002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3203</v>
      </c>
      <c r="E27" s="20">
        <f t="shared" si="0"/>
        <v>92.2464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3203</v>
      </c>
      <c r="E28" s="20">
        <f t="shared" si="0"/>
        <v>746.9395999999999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3203</v>
      </c>
      <c r="E29" s="20">
        <f t="shared" si="0"/>
        <v>150.2207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3203</v>
      </c>
      <c r="E30" s="20">
        <f t="shared" si="0"/>
        <v>29.4676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3203</v>
      </c>
      <c r="E31" s="20">
        <f t="shared" si="0"/>
        <v>90.3246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3203</v>
      </c>
      <c r="E32" s="20">
        <f t="shared" si="0"/>
        <v>155.02519999999998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3203</v>
      </c>
      <c r="E33" s="20">
        <f t="shared" si="0"/>
        <v>46.4435</v>
      </c>
    </row>
    <row r="34" spans="1:5" ht="23.25">
      <c r="A34" s="2">
        <v>2.11</v>
      </c>
      <c r="B34" s="4" t="s">
        <v>20</v>
      </c>
      <c r="C34" s="6">
        <v>0.0263</v>
      </c>
      <c r="D34" s="8">
        <f>D31</f>
        <v>3203</v>
      </c>
      <c r="E34" s="20">
        <f t="shared" si="0"/>
        <v>84.2389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3203</v>
      </c>
      <c r="E35" s="20">
        <f t="shared" si="0"/>
        <v>67.263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3203</v>
      </c>
      <c r="E36" s="20">
        <f t="shared" si="0"/>
        <v>63.739700000000006</v>
      </c>
    </row>
    <row r="37" spans="1:5" ht="15">
      <c r="A37" s="2">
        <v>2.14</v>
      </c>
      <c r="B37" s="4" t="s">
        <v>47</v>
      </c>
      <c r="C37" s="6"/>
      <c r="D37" s="8">
        <f>D34</f>
        <v>3203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3203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3203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3203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3203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3203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3203</v>
      </c>
      <c r="E43" s="20"/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3203</v>
      </c>
      <c r="E44" s="20">
        <f t="shared" si="0"/>
        <v>7909.0035220400005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3203</v>
      </c>
      <c r="E45" s="20">
        <f t="shared" si="0"/>
        <v>5404.7422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3203</v>
      </c>
      <c r="E46" s="20">
        <f t="shared" si="0"/>
        <v>1416.0424564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3203</v>
      </c>
      <c r="E47" s="20">
        <f t="shared" si="0"/>
        <v>682.07846564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3203</v>
      </c>
      <c r="E48" s="20">
        <f t="shared" si="0"/>
        <v>67.9036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3203</v>
      </c>
      <c r="E49" s="20">
        <f t="shared" si="0"/>
        <v>60.857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3203</v>
      </c>
      <c r="E50" s="20">
        <f t="shared" si="0"/>
        <v>11.530800000000001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3203</v>
      </c>
      <c r="E51" s="20">
        <f t="shared" si="0"/>
        <v>265.849</v>
      </c>
    </row>
    <row r="52" spans="1:5" ht="15">
      <c r="A52" s="2">
        <v>4.8</v>
      </c>
      <c r="B52" s="2" t="s">
        <v>53</v>
      </c>
      <c r="C52" s="6"/>
      <c r="D52" s="8">
        <f>D45</f>
        <v>3203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3203</v>
      </c>
      <c r="E53" s="20">
        <f t="shared" si="0"/>
        <v>3289.437439199999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3203</v>
      </c>
      <c r="E54" s="20">
        <f t="shared" si="0"/>
        <v>1464.4116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3203</v>
      </c>
      <c r="E55" s="20">
        <f t="shared" si="0"/>
        <v>383.6758392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3203</v>
      </c>
      <c r="E56" s="20">
        <f t="shared" si="0"/>
        <v>576.54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3203</v>
      </c>
      <c r="E57" s="20">
        <f t="shared" si="0"/>
        <v>835.9830000000001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3203</v>
      </c>
      <c r="E58" s="20">
        <f t="shared" si="0"/>
        <v>28.826999999999998</v>
      </c>
    </row>
    <row r="59" spans="1:5" ht="15">
      <c r="A59" s="15">
        <v>6</v>
      </c>
      <c r="B59" s="4" t="s">
        <v>55</v>
      </c>
      <c r="C59" s="13">
        <v>2.24</v>
      </c>
      <c r="D59" s="8">
        <f>D48</f>
        <v>3203</v>
      </c>
      <c r="E59" s="20">
        <f t="shared" si="0"/>
        <v>7174.72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3203</v>
      </c>
      <c r="E60" s="20">
        <f t="shared" si="0"/>
        <v>28.826999999999998</v>
      </c>
    </row>
    <row r="61" spans="1:5" ht="15">
      <c r="A61" s="15">
        <v>8</v>
      </c>
      <c r="B61" s="2" t="s">
        <v>39</v>
      </c>
      <c r="C61" s="18">
        <f>C60+C59+C53+C44+C38+C23+C11</f>
        <v>9.85033988</v>
      </c>
      <c r="D61" s="8">
        <f>D50</f>
        <v>3203</v>
      </c>
      <c r="E61" s="20">
        <f t="shared" si="0"/>
        <v>31550.63863564</v>
      </c>
    </row>
    <row r="62" spans="1:5" ht="15">
      <c r="A62" s="15">
        <v>9</v>
      </c>
      <c r="B62" s="2" t="s">
        <v>40</v>
      </c>
      <c r="C62" s="6">
        <v>0.1997</v>
      </c>
      <c r="D62" s="8">
        <f>D52</f>
        <v>3203</v>
      </c>
      <c r="E62" s="20">
        <f t="shared" si="0"/>
        <v>639.6391</v>
      </c>
    </row>
    <row r="63" spans="1:5" ht="15">
      <c r="A63" s="15">
        <v>10</v>
      </c>
      <c r="B63" s="2" t="s">
        <v>56</v>
      </c>
      <c r="C63" s="6">
        <f>C62*15%</f>
        <v>0.029954999999999996</v>
      </c>
      <c r="D63" s="8">
        <f>D52</f>
        <v>3203</v>
      </c>
      <c r="E63" s="20">
        <f t="shared" si="0"/>
        <v>95.94586499999998</v>
      </c>
    </row>
    <row r="64" spans="1:5" ht="15">
      <c r="A64" s="15">
        <v>11</v>
      </c>
      <c r="B64" s="15" t="s">
        <v>41</v>
      </c>
      <c r="C64" s="13">
        <f>C61+C62+C63</f>
        <v>10.07999488</v>
      </c>
      <c r="D64" s="8">
        <f>D53</f>
        <v>3203</v>
      </c>
      <c r="E64" s="20">
        <f t="shared" si="0"/>
        <v>32286.223600639998</v>
      </c>
    </row>
    <row r="65" spans="1:5" ht="23.25">
      <c r="A65" s="2"/>
      <c r="B65" s="4" t="s">
        <v>57</v>
      </c>
      <c r="C65" s="19">
        <v>10.08</v>
      </c>
      <c r="D65" s="8">
        <f>D54</f>
        <v>3203</v>
      </c>
      <c r="E65" s="20">
        <f t="shared" si="0"/>
        <v>32286.24</v>
      </c>
    </row>
  </sheetData>
  <sheetProtection/>
  <mergeCells count="7">
    <mergeCell ref="C10:E10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57421875" style="0" customWidth="1"/>
    <col min="3" max="4" width="9.140625" style="0" hidden="1" customWidth="1"/>
    <col min="5" max="5" width="22.00390625" style="0" customWidth="1"/>
  </cols>
  <sheetData>
    <row r="1" spans="1:5" ht="38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67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50" t="s">
        <v>1</v>
      </c>
      <c r="B7" s="50"/>
      <c r="C7" s="8"/>
      <c r="D7" s="8"/>
      <c r="E7" s="9">
        <v>6138.7</v>
      </c>
    </row>
    <row r="8" spans="1:5" ht="15">
      <c r="A8" s="50" t="s">
        <v>2</v>
      </c>
      <c r="B8" s="50"/>
      <c r="C8" s="8"/>
      <c r="D8" s="8"/>
      <c r="E8" s="9">
        <v>10.08</v>
      </c>
    </row>
    <row r="9" spans="1:5" ht="15">
      <c r="A9" s="51"/>
      <c r="B9" s="51"/>
      <c r="C9" s="8"/>
      <c r="D9" s="8"/>
      <c r="E9" s="21">
        <f>E7*E8</f>
        <v>61878.096</v>
      </c>
    </row>
    <row r="10" spans="1:5" ht="60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2.2586048</v>
      </c>
      <c r="D11" s="8">
        <v>6138.7</v>
      </c>
      <c r="E11" s="20">
        <f>C11*D11</f>
        <v>13864.89728576</v>
      </c>
    </row>
    <row r="12" spans="1:5" ht="15">
      <c r="A12" s="2"/>
      <c r="B12" s="2" t="s">
        <v>4</v>
      </c>
      <c r="C12" s="14"/>
      <c r="D12" s="8">
        <f>E7</f>
        <v>6138.7</v>
      </c>
      <c r="E12" s="20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6138.7</v>
      </c>
      <c r="E13" s="20">
        <f aca="true" t="shared" si="0" ref="E13:E66">C13*D13</f>
        <v>9517.44048</v>
      </c>
    </row>
    <row r="14" spans="1:5" ht="15">
      <c r="A14" s="2"/>
      <c r="B14" s="2" t="s">
        <v>5</v>
      </c>
      <c r="C14" s="6">
        <v>1.5504</v>
      </c>
      <c r="D14" s="8">
        <f>E7</f>
        <v>6138.7</v>
      </c>
      <c r="E14" s="20">
        <f t="shared" si="0"/>
        <v>9517.44048</v>
      </c>
    </row>
    <row r="15" spans="1:5" ht="15">
      <c r="A15" s="2"/>
      <c r="B15" s="2" t="s">
        <v>6</v>
      </c>
      <c r="C15" s="6"/>
      <c r="D15" s="8">
        <f>E7</f>
        <v>6138.7</v>
      </c>
      <c r="E15" s="20"/>
    </row>
    <row r="16" spans="1:5" ht="15">
      <c r="A16" s="2">
        <v>1.2</v>
      </c>
      <c r="B16" s="4" t="s">
        <v>46</v>
      </c>
      <c r="C16" s="6">
        <f>(C14+C15)*0.262</f>
        <v>0.40620480000000003</v>
      </c>
      <c r="D16" s="8">
        <f>E7</f>
        <v>6138.7</v>
      </c>
      <c r="E16" s="20">
        <f t="shared" si="0"/>
        <v>2493.5694057600003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6138.7</v>
      </c>
      <c r="E17" s="20">
        <f t="shared" si="0"/>
        <v>88.39728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6138.7</v>
      </c>
      <c r="E18" s="20">
        <f t="shared" si="0"/>
        <v>688.7621399999999</v>
      </c>
    </row>
    <row r="19" spans="1:5" ht="15">
      <c r="A19" s="2">
        <v>1.5</v>
      </c>
      <c r="B19" s="2" t="s">
        <v>9</v>
      </c>
      <c r="C19" s="6"/>
      <c r="D19" s="8">
        <f>E7</f>
        <v>6138.7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6138.7</v>
      </c>
      <c r="E20" s="20">
        <f t="shared" si="0"/>
        <v>460.4025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6138.7</v>
      </c>
      <c r="E21" s="20">
        <f t="shared" si="0"/>
        <v>616.32548</v>
      </c>
    </row>
    <row r="22" spans="1:5" ht="15">
      <c r="A22" s="2">
        <v>1.8</v>
      </c>
      <c r="B22" s="2" t="s">
        <v>47</v>
      </c>
      <c r="C22" s="6"/>
      <c r="D22" s="8">
        <f>E7</f>
        <v>6138.7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6138.7</v>
      </c>
      <c r="E23" s="20">
        <f t="shared" si="0"/>
        <v>11335.10955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6138.7</v>
      </c>
      <c r="E24" s="20">
        <f t="shared" si="0"/>
        <v>3689.3586999999998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6138.7</v>
      </c>
      <c r="E25" s="20">
        <f t="shared" si="0"/>
        <v>1326.57307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6138.7</v>
      </c>
      <c r="E26" s="20">
        <f t="shared" si="0"/>
        <v>3394.7011</v>
      </c>
    </row>
    <row r="27" spans="1:5" ht="23.25">
      <c r="A27" s="2">
        <v>2.4</v>
      </c>
      <c r="B27" s="4" t="s">
        <v>48</v>
      </c>
      <c r="C27" s="6">
        <v>0.0288</v>
      </c>
      <c r="D27" s="8">
        <f>E7</f>
        <v>6138.7</v>
      </c>
      <c r="E27" s="20">
        <f t="shared" si="0"/>
        <v>176.79456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6138.7</v>
      </c>
      <c r="E28" s="20">
        <f t="shared" si="0"/>
        <v>1431.5448399999998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6138.7</v>
      </c>
      <c r="E29" s="20">
        <f t="shared" si="0"/>
        <v>287.90502999999995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6138.7</v>
      </c>
      <c r="E30" s="20">
        <f t="shared" si="0"/>
        <v>56.47604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6138.7</v>
      </c>
      <c r="E31" s="20">
        <f t="shared" si="0"/>
        <v>173.11133999999998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6138.7</v>
      </c>
      <c r="E32" s="20">
        <f t="shared" si="0"/>
        <v>297.11307999999997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6138.7</v>
      </c>
      <c r="E33" s="20">
        <f t="shared" si="0"/>
        <v>89.01115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6138.7</v>
      </c>
      <c r="E34" s="20">
        <f t="shared" si="0"/>
        <v>161.44781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6138.7</v>
      </c>
      <c r="E35" s="20">
        <f t="shared" si="0"/>
        <v>128.9127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6138.7</v>
      </c>
      <c r="E36" s="20">
        <f t="shared" si="0"/>
        <v>122.16013000000001</v>
      </c>
    </row>
    <row r="37" spans="1:5" ht="15">
      <c r="A37" s="2">
        <v>2.14</v>
      </c>
      <c r="B37" s="4" t="s">
        <v>47</v>
      </c>
      <c r="C37" s="6"/>
      <c r="D37" s="8">
        <f>D34</f>
        <v>6138.7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6138.7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6138.7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6138.7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6138.7</v>
      </c>
      <c r="E41" s="20">
        <f t="shared" si="0"/>
        <v>0</v>
      </c>
    </row>
    <row r="42" spans="1:5" ht="15">
      <c r="A42" s="2">
        <v>3.4</v>
      </c>
      <c r="B42" s="2" t="s">
        <v>27</v>
      </c>
      <c r="C42" s="6"/>
      <c r="D42" s="8">
        <f>D39</f>
        <v>6138.7</v>
      </c>
      <c r="E42" s="20">
        <f t="shared" si="0"/>
        <v>0</v>
      </c>
    </row>
    <row r="43" spans="1:5" ht="15">
      <c r="A43" s="2">
        <v>3.5</v>
      </c>
      <c r="B43" s="2" t="s">
        <v>28</v>
      </c>
      <c r="C43" s="6"/>
      <c r="D43" s="8">
        <f>D39</f>
        <v>6138.7</v>
      </c>
      <c r="E43" s="20">
        <f t="shared" si="0"/>
        <v>0</v>
      </c>
    </row>
    <row r="44" spans="1:5" ht="23.25">
      <c r="A44" s="15">
        <v>4</v>
      </c>
      <c r="B44" s="4" t="s">
        <v>29</v>
      </c>
      <c r="C44" s="13">
        <f>SUM(C45:C52)</f>
        <v>2.46924868</v>
      </c>
      <c r="D44" s="8">
        <f>D41</f>
        <v>6138.7</v>
      </c>
      <c r="E44" s="20">
        <f t="shared" si="0"/>
        <v>15157.976871916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6138.7</v>
      </c>
      <c r="E45" s="20">
        <f t="shared" si="0"/>
        <v>10358.44238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6138.7</v>
      </c>
      <c r="E46" s="20">
        <f t="shared" si="0"/>
        <v>2713.91190356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6138.7</v>
      </c>
      <c r="E47" s="20">
        <f t="shared" si="0"/>
        <v>1307.235428356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6138.7</v>
      </c>
      <c r="E48" s="20">
        <f t="shared" si="0"/>
        <v>130.14043999999998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6138.7</v>
      </c>
      <c r="E49" s="20">
        <f t="shared" si="0"/>
        <v>116.63529999999999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6138.7</v>
      </c>
      <c r="E50" s="20">
        <f t="shared" si="0"/>
        <v>22.099320000000002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6138.7</v>
      </c>
      <c r="E51" s="20">
        <f t="shared" si="0"/>
        <v>509.51210000000003</v>
      </c>
    </row>
    <row r="52" spans="1:5" ht="15">
      <c r="A52" s="2">
        <v>4.8</v>
      </c>
      <c r="B52" s="2" t="s">
        <v>53</v>
      </c>
      <c r="C52" s="6"/>
      <c r="D52" s="8">
        <f>D45</f>
        <v>6138.7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6138.7</v>
      </c>
      <c r="E53" s="20">
        <f t="shared" si="0"/>
        <v>6304.361413679998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6138.7</v>
      </c>
      <c r="E54" s="20">
        <f t="shared" si="0"/>
        <v>2806.61364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6138.7</v>
      </c>
      <c r="E55" s="20">
        <f t="shared" si="0"/>
        <v>735.33277368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6138.7</v>
      </c>
      <c r="E56" s="20">
        <f t="shared" si="0"/>
        <v>1104.966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6138.7</v>
      </c>
      <c r="E57" s="20">
        <f t="shared" si="0"/>
        <v>1602.2007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6138.7</v>
      </c>
      <c r="E58" s="20">
        <f t="shared" si="0"/>
        <v>55.24829999999999</v>
      </c>
    </row>
    <row r="59" spans="1:5" ht="15">
      <c r="A59" s="15">
        <v>6</v>
      </c>
      <c r="B59" s="4" t="s">
        <v>55</v>
      </c>
      <c r="C59" s="13">
        <v>2.24</v>
      </c>
      <c r="D59" s="8"/>
      <c r="E59" s="20">
        <v>7655.7</v>
      </c>
    </row>
    <row r="60" spans="1:5" ht="15">
      <c r="A60" s="15">
        <v>7</v>
      </c>
      <c r="B60" s="4" t="s">
        <v>58</v>
      </c>
      <c r="C60" s="13"/>
      <c r="D60" s="8"/>
      <c r="E60" s="20">
        <f>E66*9.85%</f>
        <v>6094.992455999999</v>
      </c>
    </row>
    <row r="61" spans="1:5" ht="15">
      <c r="A61" s="15">
        <v>8</v>
      </c>
      <c r="B61" s="2" t="s">
        <v>38</v>
      </c>
      <c r="C61" s="13">
        <v>0.009</v>
      </c>
      <c r="D61" s="8">
        <f>D48</f>
        <v>6138.7</v>
      </c>
      <c r="E61" s="20">
        <f t="shared" si="0"/>
        <v>55.24829999999999</v>
      </c>
    </row>
    <row r="62" spans="1:5" ht="15">
      <c r="A62" s="15">
        <v>9</v>
      </c>
      <c r="B62" s="2" t="s">
        <v>39</v>
      </c>
      <c r="C62" s="18">
        <f>C61+C59+C53+C44+C38+C23+C11</f>
        <v>9.85033988</v>
      </c>
      <c r="D62" s="8">
        <f>D50</f>
        <v>6138.7</v>
      </c>
      <c r="E62" s="20">
        <f t="shared" si="0"/>
        <v>60468.281421356</v>
      </c>
    </row>
    <row r="63" spans="1:5" ht="15">
      <c r="A63" s="15">
        <v>10</v>
      </c>
      <c r="B63" s="2" t="s">
        <v>40</v>
      </c>
      <c r="C63" s="6">
        <v>0.1997</v>
      </c>
      <c r="D63" s="8">
        <f>D52</f>
        <v>6138.7</v>
      </c>
      <c r="E63" s="20">
        <f t="shared" si="0"/>
        <v>1225.8983899999998</v>
      </c>
    </row>
    <row r="64" spans="1:5" ht="15">
      <c r="A64" s="15">
        <v>11</v>
      </c>
      <c r="B64" s="2" t="s">
        <v>56</v>
      </c>
      <c r="C64" s="6">
        <f>C63*15%</f>
        <v>0.029954999999999996</v>
      </c>
      <c r="D64" s="8">
        <f>D52</f>
        <v>6138.7</v>
      </c>
      <c r="E64" s="20">
        <f t="shared" si="0"/>
        <v>183.88475849999998</v>
      </c>
    </row>
    <row r="65" spans="1:5" ht="15">
      <c r="A65" s="23">
        <v>12</v>
      </c>
      <c r="B65" s="15" t="s">
        <v>41</v>
      </c>
      <c r="C65" s="13">
        <f>C62+C63+C64</f>
        <v>10.07999488</v>
      </c>
      <c r="D65" s="8">
        <f>D53</f>
        <v>6138.7</v>
      </c>
      <c r="E65" s="20">
        <f t="shared" si="0"/>
        <v>61878.064569856</v>
      </c>
    </row>
    <row r="66" spans="1:5" ht="15">
      <c r="A66" s="2"/>
      <c r="B66" s="4" t="s">
        <v>57</v>
      </c>
      <c r="C66" s="19">
        <v>10.08</v>
      </c>
      <c r="D66" s="8">
        <f>D54</f>
        <v>6138.7</v>
      </c>
      <c r="E66" s="20">
        <f t="shared" si="0"/>
        <v>61878.096</v>
      </c>
    </row>
    <row r="68" spans="1:5" ht="15">
      <c r="A68" s="46" t="s">
        <v>100</v>
      </c>
      <c r="B68" s="46"/>
      <c r="C68" s="46"/>
      <c r="D68" s="46"/>
      <c r="E68" s="46"/>
    </row>
  </sheetData>
  <sheetProtection/>
  <mergeCells count="8">
    <mergeCell ref="A68:E68"/>
    <mergeCell ref="C10:E10"/>
    <mergeCell ref="A5:E5"/>
    <mergeCell ref="A1:E1"/>
    <mergeCell ref="A7:B7"/>
    <mergeCell ref="A8:B8"/>
    <mergeCell ref="A9:B9"/>
    <mergeCell ref="A3:E3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4" width="9.140625" style="0" hidden="1" customWidth="1"/>
    <col min="5" max="5" width="23.57421875" style="0" customWidth="1"/>
  </cols>
  <sheetData>
    <row r="1" spans="1:5" ht="38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102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50" t="s">
        <v>1</v>
      </c>
      <c r="B7" s="50"/>
      <c r="C7" s="8"/>
      <c r="D7" s="8"/>
      <c r="E7" s="9">
        <v>2245.7</v>
      </c>
    </row>
    <row r="8" spans="1:5" ht="15">
      <c r="A8" s="50" t="s">
        <v>2</v>
      </c>
      <c r="B8" s="50"/>
      <c r="C8" s="8"/>
      <c r="D8" s="8"/>
      <c r="E8" s="9">
        <v>8.69</v>
      </c>
    </row>
    <row r="9" spans="1:5" ht="15">
      <c r="A9" s="51"/>
      <c r="B9" s="51"/>
      <c r="C9" s="8"/>
      <c r="D9" s="8"/>
      <c r="E9" s="21">
        <f>E7*E8</f>
        <v>19515.132999999998</v>
      </c>
    </row>
    <row r="10" spans="1:5" ht="63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2.1118946</v>
      </c>
      <c r="D11" s="8">
        <v>2245.7</v>
      </c>
      <c r="E11" s="20">
        <f>C11*D11</f>
        <v>4742.68170322</v>
      </c>
    </row>
    <row r="12" spans="1:5" ht="15">
      <c r="A12" s="2"/>
      <c r="B12" s="2" t="s">
        <v>4</v>
      </c>
      <c r="C12" s="14"/>
      <c r="D12" s="8">
        <v>2245.7</v>
      </c>
      <c r="E12" s="20"/>
    </row>
    <row r="13" spans="1:5" ht="15">
      <c r="A13" s="3">
        <v>1.1</v>
      </c>
      <c r="B13" s="2" t="s">
        <v>45</v>
      </c>
      <c r="C13" s="5">
        <f>C14+C15</f>
        <v>1.4683</v>
      </c>
      <c r="D13" s="8">
        <v>2245.7</v>
      </c>
      <c r="E13" s="20">
        <f aca="true" t="shared" si="0" ref="E13:E65">C13*D13</f>
        <v>3297.36131</v>
      </c>
    </row>
    <row r="14" spans="1:5" ht="15">
      <c r="A14" s="2"/>
      <c r="B14" s="2" t="s">
        <v>5</v>
      </c>
      <c r="C14" s="6">
        <v>1.4035</v>
      </c>
      <c r="D14" s="8">
        <v>2245.7</v>
      </c>
      <c r="E14" s="20">
        <f t="shared" si="0"/>
        <v>3151.8399499999996</v>
      </c>
    </row>
    <row r="15" spans="1:5" ht="15">
      <c r="A15" s="2"/>
      <c r="B15" s="2" t="s">
        <v>6</v>
      </c>
      <c r="C15" s="6">
        <v>0.0648</v>
      </c>
      <c r="D15" s="8">
        <v>2245.7</v>
      </c>
      <c r="E15" s="20">
        <f t="shared" si="0"/>
        <v>145.52136</v>
      </c>
    </row>
    <row r="16" spans="1:5" ht="15">
      <c r="A16" s="2">
        <v>1.2</v>
      </c>
      <c r="B16" s="4" t="s">
        <v>46</v>
      </c>
      <c r="C16" s="6">
        <f>(C14+C15)*0.262</f>
        <v>0.3846946</v>
      </c>
      <c r="D16" s="8">
        <v>2245.7</v>
      </c>
      <c r="E16" s="20">
        <f t="shared" si="0"/>
        <v>863.9086632199999</v>
      </c>
    </row>
    <row r="17" spans="1:5" ht="15">
      <c r="A17" s="2">
        <v>1.3</v>
      </c>
      <c r="B17" s="2" t="s">
        <v>7</v>
      </c>
      <c r="C17" s="7">
        <v>0.0124</v>
      </c>
      <c r="D17" s="8">
        <v>2245.7</v>
      </c>
      <c r="E17" s="20">
        <f t="shared" si="0"/>
        <v>27.846679999999996</v>
      </c>
    </row>
    <row r="18" spans="1:5" ht="15">
      <c r="A18" s="2">
        <v>1.4</v>
      </c>
      <c r="B18" s="2" t="s">
        <v>8</v>
      </c>
      <c r="C18" s="7">
        <v>0.0613</v>
      </c>
      <c r="D18" s="8">
        <v>2245.7</v>
      </c>
      <c r="E18" s="20">
        <f t="shared" si="0"/>
        <v>137.66141</v>
      </c>
    </row>
    <row r="19" spans="1:5" ht="15">
      <c r="A19" s="2">
        <v>1.5</v>
      </c>
      <c r="B19" s="2" t="s">
        <v>9</v>
      </c>
      <c r="C19" s="6">
        <v>0.0098</v>
      </c>
      <c r="D19" s="8">
        <v>2245.7</v>
      </c>
      <c r="E19" s="20">
        <f t="shared" si="0"/>
        <v>22.007859999999997</v>
      </c>
    </row>
    <row r="20" spans="1:5" ht="15">
      <c r="A20" s="2">
        <v>1.6</v>
      </c>
      <c r="B20" s="2" t="s">
        <v>10</v>
      </c>
      <c r="C20" s="6">
        <v>0.075</v>
      </c>
      <c r="D20" s="8">
        <v>2245.7</v>
      </c>
      <c r="E20" s="20">
        <f t="shared" si="0"/>
        <v>168.42749999999998</v>
      </c>
    </row>
    <row r="21" spans="1:5" ht="15">
      <c r="A21" s="2">
        <v>1.7</v>
      </c>
      <c r="B21" s="2" t="s">
        <v>11</v>
      </c>
      <c r="C21" s="7">
        <v>0.1004</v>
      </c>
      <c r="D21" s="8">
        <v>2245.7</v>
      </c>
      <c r="E21" s="20">
        <f t="shared" si="0"/>
        <v>225.46828</v>
      </c>
    </row>
    <row r="22" spans="1:5" ht="15">
      <c r="A22" s="2">
        <v>1.8</v>
      </c>
      <c r="B22" s="2" t="s">
        <v>47</v>
      </c>
      <c r="C22" s="6"/>
      <c r="D22" s="8">
        <v>2245.7</v>
      </c>
      <c r="E22" s="20"/>
    </row>
    <row r="23" spans="1:5" ht="15">
      <c r="A23" s="15">
        <v>2</v>
      </c>
      <c r="B23" s="2" t="s">
        <v>12</v>
      </c>
      <c r="C23" s="13">
        <f>SUM(C24:C37)</f>
        <v>1.8738</v>
      </c>
      <c r="D23" s="8">
        <v>2245.7</v>
      </c>
      <c r="E23" s="20">
        <f t="shared" si="0"/>
        <v>4207.99266</v>
      </c>
    </row>
    <row r="24" spans="1:5" ht="15">
      <c r="A24" s="2">
        <v>2.1</v>
      </c>
      <c r="B24" s="2" t="s">
        <v>13</v>
      </c>
      <c r="C24" s="6">
        <v>0.601</v>
      </c>
      <c r="D24" s="8">
        <v>2245.7</v>
      </c>
      <c r="E24" s="20">
        <f t="shared" si="0"/>
        <v>1349.6656999999998</v>
      </c>
    </row>
    <row r="25" spans="1:5" ht="15">
      <c r="A25" s="2">
        <v>2.2</v>
      </c>
      <c r="B25" s="2" t="s">
        <v>14</v>
      </c>
      <c r="C25" s="6">
        <v>0.2161</v>
      </c>
      <c r="D25" s="8">
        <v>2245.7</v>
      </c>
      <c r="E25" s="20">
        <f t="shared" si="0"/>
        <v>485.29576999999995</v>
      </c>
    </row>
    <row r="26" spans="1:5" ht="23.25">
      <c r="A26" s="2">
        <v>2.3</v>
      </c>
      <c r="B26" s="4" t="s">
        <v>15</v>
      </c>
      <c r="C26" s="6">
        <v>0.6313</v>
      </c>
      <c r="D26" s="8">
        <v>2245.7</v>
      </c>
      <c r="E26" s="20">
        <f t="shared" si="0"/>
        <v>1417.71041</v>
      </c>
    </row>
    <row r="27" spans="1:5" ht="23.25">
      <c r="A27" s="2">
        <v>2.4</v>
      </c>
      <c r="B27" s="4" t="s">
        <v>48</v>
      </c>
      <c r="C27" s="6">
        <v>0.047</v>
      </c>
      <c r="D27" s="8">
        <v>2245.7</v>
      </c>
      <c r="E27" s="20">
        <f t="shared" si="0"/>
        <v>105.5479</v>
      </c>
    </row>
    <row r="28" spans="1:5" ht="15">
      <c r="A28" s="2">
        <v>2.5</v>
      </c>
      <c r="B28" s="2" t="s">
        <v>16</v>
      </c>
      <c r="C28" s="6">
        <v>0.2332</v>
      </c>
      <c r="D28" s="8">
        <v>2245.7</v>
      </c>
      <c r="E28" s="20">
        <f t="shared" si="0"/>
        <v>523.69724</v>
      </c>
    </row>
    <row r="29" spans="1:5" ht="15">
      <c r="A29" s="2">
        <v>2.6</v>
      </c>
      <c r="B29" s="2" t="s">
        <v>49</v>
      </c>
      <c r="C29" s="6"/>
      <c r="D29" s="8">
        <v>2245.7</v>
      </c>
      <c r="E29" s="20"/>
    </row>
    <row r="30" spans="1:5" ht="23.25">
      <c r="A30" s="2">
        <v>2.7</v>
      </c>
      <c r="B30" s="4" t="s">
        <v>17</v>
      </c>
      <c r="C30" s="6">
        <v>0.0092</v>
      </c>
      <c r="D30" s="8">
        <v>2245.7</v>
      </c>
      <c r="E30" s="20">
        <f t="shared" si="0"/>
        <v>20.660439999999998</v>
      </c>
    </row>
    <row r="31" spans="1:5" ht="15">
      <c r="A31" s="2">
        <v>2.8</v>
      </c>
      <c r="B31" s="2" t="s">
        <v>50</v>
      </c>
      <c r="C31" s="6">
        <v>0.0059</v>
      </c>
      <c r="D31" s="8">
        <v>2245.7</v>
      </c>
      <c r="E31" s="20">
        <f t="shared" si="0"/>
        <v>13.249629999999998</v>
      </c>
    </row>
    <row r="32" spans="1:5" ht="15">
      <c r="A32" s="2">
        <v>2.9</v>
      </c>
      <c r="B32" s="2" t="s">
        <v>18</v>
      </c>
      <c r="C32" s="6">
        <v>0.0484</v>
      </c>
      <c r="D32" s="8">
        <v>2245.7</v>
      </c>
      <c r="E32" s="20">
        <f t="shared" si="0"/>
        <v>108.69187999999998</v>
      </c>
    </row>
    <row r="33" spans="1:5" ht="15">
      <c r="A33" s="17" t="s">
        <v>51</v>
      </c>
      <c r="B33" s="2" t="s">
        <v>19</v>
      </c>
      <c r="C33" s="6">
        <v>0.0145</v>
      </c>
      <c r="D33" s="8">
        <v>2245.7</v>
      </c>
      <c r="E33" s="20">
        <f t="shared" si="0"/>
        <v>32.56265</v>
      </c>
    </row>
    <row r="34" spans="1:5" ht="15">
      <c r="A34" s="2">
        <v>2.11</v>
      </c>
      <c r="B34" s="4" t="s">
        <v>20</v>
      </c>
      <c r="C34" s="6">
        <v>0.0263</v>
      </c>
      <c r="D34" s="8">
        <v>2245.7</v>
      </c>
      <c r="E34" s="20">
        <f t="shared" si="0"/>
        <v>59.06191</v>
      </c>
    </row>
    <row r="35" spans="1:5" ht="15">
      <c r="A35" s="2">
        <v>2.12</v>
      </c>
      <c r="B35" s="2" t="s">
        <v>21</v>
      </c>
      <c r="C35" s="6">
        <v>0.021</v>
      </c>
      <c r="D35" s="8">
        <v>2245.7</v>
      </c>
      <c r="E35" s="20">
        <f t="shared" si="0"/>
        <v>47.1597</v>
      </c>
    </row>
    <row r="36" spans="1:5" ht="23.25">
      <c r="A36" s="2">
        <v>2.13</v>
      </c>
      <c r="B36" s="4" t="s">
        <v>22</v>
      </c>
      <c r="C36" s="6">
        <v>0.0199</v>
      </c>
      <c r="D36" s="8">
        <v>2245.7</v>
      </c>
      <c r="E36" s="20">
        <f t="shared" si="0"/>
        <v>44.68943</v>
      </c>
    </row>
    <row r="37" spans="1:5" ht="15">
      <c r="A37" s="2">
        <v>2.14</v>
      </c>
      <c r="B37" s="4" t="s">
        <v>47</v>
      </c>
      <c r="C37" s="6"/>
      <c r="D37" s="8">
        <v>2245.7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v>2245.7</v>
      </c>
      <c r="E38" s="20"/>
    </row>
    <row r="39" spans="1:5" ht="15">
      <c r="A39" s="2">
        <v>3.1</v>
      </c>
      <c r="B39" s="2" t="s">
        <v>24</v>
      </c>
      <c r="C39" s="6"/>
      <c r="D39" s="8">
        <v>2245.7</v>
      </c>
      <c r="E39" s="20"/>
    </row>
    <row r="40" spans="1:5" ht="15">
      <c r="A40" s="2">
        <v>3.2</v>
      </c>
      <c r="B40" s="2" t="s">
        <v>25</v>
      </c>
      <c r="C40" s="6"/>
      <c r="D40" s="8">
        <v>2245.7</v>
      </c>
      <c r="E40" s="20"/>
    </row>
    <row r="41" spans="1:5" ht="15">
      <c r="A41" s="2">
        <v>3.3</v>
      </c>
      <c r="B41" s="2" t="s">
        <v>26</v>
      </c>
      <c r="C41" s="6"/>
      <c r="D41" s="8">
        <v>2245.7</v>
      </c>
      <c r="E41" s="20"/>
    </row>
    <row r="42" spans="1:5" ht="15">
      <c r="A42" s="2">
        <v>3.4</v>
      </c>
      <c r="B42" s="2" t="s">
        <v>27</v>
      </c>
      <c r="C42" s="6"/>
      <c r="D42" s="8">
        <v>2245.7</v>
      </c>
      <c r="E42" s="20"/>
    </row>
    <row r="43" spans="1:5" ht="15">
      <c r="A43" s="2">
        <v>3.5</v>
      </c>
      <c r="B43" s="2" t="s">
        <v>28</v>
      </c>
      <c r="C43" s="6"/>
      <c r="D43" s="8">
        <v>2245.7</v>
      </c>
      <c r="E43" s="20"/>
    </row>
    <row r="44" spans="1:5" ht="23.25">
      <c r="A44" s="15">
        <v>4</v>
      </c>
      <c r="B44" s="4" t="s">
        <v>29</v>
      </c>
      <c r="C44" s="13">
        <f>SUM(C45:C52)</f>
        <v>2.39724868</v>
      </c>
      <c r="D44" s="8">
        <v>2245.7</v>
      </c>
      <c r="E44" s="20">
        <f t="shared" si="0"/>
        <v>5383.501360675999</v>
      </c>
    </row>
    <row r="45" spans="1:5" ht="23.25">
      <c r="A45" s="2">
        <v>4.1</v>
      </c>
      <c r="B45" s="4" t="s">
        <v>52</v>
      </c>
      <c r="C45" s="6">
        <v>1.6874</v>
      </c>
      <c r="D45" s="8">
        <v>2245.7</v>
      </c>
      <c r="E45" s="20">
        <f t="shared" si="0"/>
        <v>3789.39418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v>2245.7</v>
      </c>
      <c r="E46" s="20">
        <f t="shared" si="0"/>
        <v>992.8212751599999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v>2245.7</v>
      </c>
      <c r="E47" s="20">
        <f t="shared" si="0"/>
        <v>478.221545516</v>
      </c>
    </row>
    <row r="48" spans="1:5" ht="15">
      <c r="A48" s="2">
        <v>4.4</v>
      </c>
      <c r="B48" s="2" t="s">
        <v>31</v>
      </c>
      <c r="C48" s="6">
        <v>0.0212</v>
      </c>
      <c r="D48" s="8">
        <v>2245.7</v>
      </c>
      <c r="E48" s="20">
        <f t="shared" si="0"/>
        <v>47.608839999999994</v>
      </c>
    </row>
    <row r="49" spans="1:5" ht="15">
      <c r="A49" s="2">
        <v>4.5</v>
      </c>
      <c r="B49" s="2" t="s">
        <v>32</v>
      </c>
      <c r="C49" s="6">
        <v>0.019</v>
      </c>
      <c r="D49" s="8">
        <v>2245.7</v>
      </c>
      <c r="E49" s="20">
        <f t="shared" si="0"/>
        <v>42.668299999999995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v>2245.7</v>
      </c>
      <c r="E50" s="20">
        <f t="shared" si="0"/>
        <v>8.08452</v>
      </c>
    </row>
    <row r="51" spans="1:5" ht="15">
      <c r="A51" s="2">
        <v>4.7</v>
      </c>
      <c r="B51" s="2" t="s">
        <v>34</v>
      </c>
      <c r="C51" s="6">
        <v>0.011</v>
      </c>
      <c r="D51" s="8">
        <v>2245.7</v>
      </c>
      <c r="E51" s="20">
        <f t="shared" si="0"/>
        <v>24.702699999999997</v>
      </c>
    </row>
    <row r="52" spans="1:5" ht="15">
      <c r="A52" s="2">
        <v>4.8</v>
      </c>
      <c r="B52" s="2" t="s">
        <v>53</v>
      </c>
      <c r="C52" s="6"/>
      <c r="D52" s="8">
        <v>2245.7</v>
      </c>
      <c r="E52" s="20"/>
    </row>
    <row r="53" spans="1:5" ht="15">
      <c r="A53" s="15">
        <v>5</v>
      </c>
      <c r="B53" s="2" t="s">
        <v>35</v>
      </c>
      <c r="C53" s="13">
        <f>SUM(C54:C58)</f>
        <v>0.731426</v>
      </c>
      <c r="D53" s="8">
        <v>2245.7</v>
      </c>
      <c r="E53" s="20">
        <f t="shared" si="0"/>
        <v>1642.5633682</v>
      </c>
    </row>
    <row r="54" spans="1:5" ht="23.25">
      <c r="A54" s="2">
        <v>5.1</v>
      </c>
      <c r="B54" s="4" t="s">
        <v>54</v>
      </c>
      <c r="C54" s="6">
        <v>0.223</v>
      </c>
      <c r="D54" s="8">
        <v>2245.7</v>
      </c>
      <c r="E54" s="20">
        <f t="shared" si="0"/>
        <v>500.7911</v>
      </c>
    </row>
    <row r="55" spans="1:5" ht="15">
      <c r="A55" s="2">
        <v>5.2</v>
      </c>
      <c r="B55" s="4" t="s">
        <v>46</v>
      </c>
      <c r="C55" s="6">
        <f>C54*0.262</f>
        <v>0.058426000000000006</v>
      </c>
      <c r="D55" s="8">
        <v>2245.7</v>
      </c>
      <c r="E55" s="20">
        <f t="shared" si="0"/>
        <v>131.20726820000002</v>
      </c>
    </row>
    <row r="56" spans="1:5" ht="15">
      <c r="A56" s="2">
        <v>5.3</v>
      </c>
      <c r="B56" s="2" t="s">
        <v>36</v>
      </c>
      <c r="C56" s="6">
        <v>0.18</v>
      </c>
      <c r="D56" s="8">
        <v>2245.7</v>
      </c>
      <c r="E56" s="20">
        <f t="shared" si="0"/>
        <v>404.22599999999994</v>
      </c>
    </row>
    <row r="57" spans="1:5" ht="15">
      <c r="A57" s="2">
        <v>5.4</v>
      </c>
      <c r="B57" s="2" t="s">
        <v>37</v>
      </c>
      <c r="C57" s="6">
        <v>0.261</v>
      </c>
      <c r="D57" s="8">
        <v>2245.7</v>
      </c>
      <c r="E57" s="20">
        <f t="shared" si="0"/>
        <v>586.1277</v>
      </c>
    </row>
    <row r="58" spans="1:5" ht="15">
      <c r="A58" s="2">
        <v>5.5</v>
      </c>
      <c r="B58" s="2" t="s">
        <v>47</v>
      </c>
      <c r="C58" s="6">
        <v>0.009</v>
      </c>
      <c r="D58" s="8">
        <v>2245.7</v>
      </c>
      <c r="E58" s="20">
        <f t="shared" si="0"/>
        <v>20.211299999999998</v>
      </c>
    </row>
    <row r="59" spans="1:5" ht="15">
      <c r="A59" s="15">
        <v>6</v>
      </c>
      <c r="B59" s="4" t="s">
        <v>55</v>
      </c>
      <c r="C59" s="13">
        <v>1.5666</v>
      </c>
      <c r="D59" s="8">
        <v>2245.7</v>
      </c>
      <c r="E59" s="20">
        <f t="shared" si="0"/>
        <v>3518.1136199999996</v>
      </c>
    </row>
    <row r="60" spans="1:5" ht="15">
      <c r="A60" s="15">
        <v>7</v>
      </c>
      <c r="B60" s="2" t="s">
        <v>38</v>
      </c>
      <c r="C60" s="13">
        <v>0.009</v>
      </c>
      <c r="D60" s="8">
        <v>2245.7</v>
      </c>
      <c r="E60" s="20">
        <f t="shared" si="0"/>
        <v>20.211299999999998</v>
      </c>
    </row>
    <row r="61" spans="1:5" ht="15">
      <c r="A61" s="15">
        <v>8</v>
      </c>
      <c r="B61" s="2" t="s">
        <v>39</v>
      </c>
      <c r="C61" s="18">
        <f>C60+C59+C53+C44+C38+C23+C11</f>
        <v>8.68996928</v>
      </c>
      <c r="D61" s="8">
        <v>2245.7</v>
      </c>
      <c r="E61" s="20">
        <f t="shared" si="0"/>
        <v>19515.064012095998</v>
      </c>
    </row>
    <row r="62" spans="1:5" ht="15">
      <c r="A62" s="15">
        <v>9</v>
      </c>
      <c r="B62" s="2" t="s">
        <v>40</v>
      </c>
      <c r="C62" s="6"/>
      <c r="D62" s="8">
        <v>2245.7</v>
      </c>
      <c r="E62" s="20"/>
    </row>
    <row r="63" spans="1:5" ht="15">
      <c r="A63" s="15">
        <v>10</v>
      </c>
      <c r="B63" s="2" t="s">
        <v>56</v>
      </c>
      <c r="C63" s="6">
        <f>C62*15%</f>
        <v>0</v>
      </c>
      <c r="D63" s="8">
        <v>2245.7</v>
      </c>
      <c r="E63" s="20"/>
    </row>
    <row r="64" spans="1:5" ht="15">
      <c r="A64" s="15">
        <v>11</v>
      </c>
      <c r="B64" s="15" t="s">
        <v>41</v>
      </c>
      <c r="C64" s="13">
        <f>C61+C62+C63</f>
        <v>8.68996928</v>
      </c>
      <c r="D64" s="8">
        <v>2245.7</v>
      </c>
      <c r="E64" s="20">
        <f t="shared" si="0"/>
        <v>19515.064012095998</v>
      </c>
    </row>
    <row r="65" spans="1:5" ht="15">
      <c r="A65" s="2"/>
      <c r="B65" s="4" t="s">
        <v>57</v>
      </c>
      <c r="C65" s="19">
        <v>8.69</v>
      </c>
      <c r="D65" s="8">
        <v>2245.7</v>
      </c>
      <c r="E65" s="20">
        <f t="shared" si="0"/>
        <v>19515.132999999998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421875" style="0" customWidth="1"/>
    <col min="3" max="4" width="9.140625" style="0" hidden="1" customWidth="1"/>
    <col min="5" max="5" width="26.57421875" style="0" customWidth="1"/>
  </cols>
  <sheetData>
    <row r="1" spans="1:5" ht="36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103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50" t="s">
        <v>1</v>
      </c>
      <c r="B7" s="50"/>
      <c r="C7" s="8"/>
      <c r="D7" s="8"/>
      <c r="E7" s="9">
        <v>4080.1</v>
      </c>
    </row>
    <row r="8" spans="1:5" ht="15">
      <c r="A8" s="50" t="s">
        <v>2</v>
      </c>
      <c r="B8" s="50"/>
      <c r="C8" s="8"/>
      <c r="D8" s="8"/>
      <c r="E8" s="9">
        <v>12.85</v>
      </c>
    </row>
    <row r="9" spans="1:5" ht="15">
      <c r="A9" s="51"/>
      <c r="B9" s="51"/>
      <c r="C9" s="8"/>
      <c r="D9" s="8"/>
      <c r="E9" s="21">
        <f>E7*E8</f>
        <v>52429.284999999996</v>
      </c>
    </row>
    <row r="10" spans="1:5" ht="4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23.25">
      <c r="A11" s="12">
        <v>1</v>
      </c>
      <c r="B11" s="4" t="s">
        <v>44</v>
      </c>
      <c r="C11" s="13">
        <f>SUM(C14:C22)</f>
        <v>2.130397</v>
      </c>
      <c r="D11" s="8">
        <v>4080.1</v>
      </c>
      <c r="E11" s="20">
        <f>C11*D11</f>
        <v>8692.2327997</v>
      </c>
    </row>
    <row r="12" spans="1:5" ht="15">
      <c r="A12" s="2"/>
      <c r="B12" s="2" t="s">
        <v>4</v>
      </c>
      <c r="C12" s="26"/>
      <c r="D12" s="8">
        <f>E7</f>
        <v>4080.1</v>
      </c>
      <c r="E12" s="20"/>
    </row>
    <row r="13" spans="1:5" ht="15">
      <c r="A13" s="3">
        <v>1.1</v>
      </c>
      <c r="B13" s="2" t="s">
        <v>45</v>
      </c>
      <c r="C13" s="5">
        <f>C14+C15</f>
        <v>1.3435</v>
      </c>
      <c r="D13" s="8">
        <f>E7</f>
        <v>4080.1</v>
      </c>
      <c r="E13" s="20">
        <f aca="true" t="shared" si="0" ref="E13:E65">C13*D13</f>
        <v>5481.61435</v>
      </c>
    </row>
    <row r="14" spans="1:5" ht="15">
      <c r="A14" s="2"/>
      <c r="B14" s="2" t="s">
        <v>5</v>
      </c>
      <c r="C14" s="6">
        <v>0.9027</v>
      </c>
      <c r="D14" s="8">
        <f>E7</f>
        <v>4080.1</v>
      </c>
      <c r="E14" s="20">
        <f t="shared" si="0"/>
        <v>3683.1062699999998</v>
      </c>
    </row>
    <row r="15" spans="1:5" ht="15">
      <c r="A15" s="2"/>
      <c r="B15" s="2" t="s">
        <v>6</v>
      </c>
      <c r="C15" s="6">
        <v>0.4408</v>
      </c>
      <c r="D15" s="8">
        <f>E7</f>
        <v>4080.1</v>
      </c>
      <c r="E15" s="20">
        <f t="shared" si="0"/>
        <v>1798.50808</v>
      </c>
    </row>
    <row r="16" spans="1:5" ht="15">
      <c r="A16" s="2">
        <v>1.2</v>
      </c>
      <c r="B16" s="4" t="s">
        <v>46</v>
      </c>
      <c r="C16" s="6">
        <f>(C14+C15)*0.262</f>
        <v>0.351997</v>
      </c>
      <c r="D16" s="8">
        <f>E7</f>
        <v>4080.1</v>
      </c>
      <c r="E16" s="20">
        <f t="shared" si="0"/>
        <v>1436.1829597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4080.1</v>
      </c>
      <c r="E17" s="20">
        <f t="shared" si="0"/>
        <v>32.23279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4080.1</v>
      </c>
      <c r="E18" s="20">
        <f t="shared" si="0"/>
        <v>250.11013</v>
      </c>
    </row>
    <row r="19" spans="1:5" ht="15">
      <c r="A19" s="2">
        <v>1.5</v>
      </c>
      <c r="B19" s="2" t="s">
        <v>9</v>
      </c>
      <c r="C19" s="7">
        <v>0.0052</v>
      </c>
      <c r="D19" s="8">
        <f>E7</f>
        <v>4080.1</v>
      </c>
      <c r="E19" s="20">
        <f t="shared" si="0"/>
        <v>21.21652</v>
      </c>
    </row>
    <row r="20" spans="1:5" ht="15">
      <c r="A20" s="2">
        <v>1.6</v>
      </c>
      <c r="B20" s="2" t="s">
        <v>10</v>
      </c>
      <c r="C20" s="7">
        <v>0.075</v>
      </c>
      <c r="D20" s="8">
        <f>E7</f>
        <v>4080.1</v>
      </c>
      <c r="E20" s="20">
        <f t="shared" si="0"/>
        <v>306.0075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4080.1</v>
      </c>
      <c r="E21" s="20">
        <f t="shared" si="0"/>
        <v>409.64204</v>
      </c>
    </row>
    <row r="22" spans="1:5" ht="15">
      <c r="A22" s="2">
        <v>1.8</v>
      </c>
      <c r="B22" s="2" t="s">
        <v>47</v>
      </c>
      <c r="C22" s="6">
        <v>0.1851</v>
      </c>
      <c r="D22" s="8">
        <f>E7</f>
        <v>4080.1</v>
      </c>
      <c r="E22" s="20">
        <f t="shared" si="0"/>
        <v>755.22651</v>
      </c>
    </row>
    <row r="23" spans="1:5" ht="15">
      <c r="A23" s="15">
        <v>2</v>
      </c>
      <c r="B23" s="2" t="s">
        <v>12</v>
      </c>
      <c r="C23" s="13">
        <f>SUM(C24:C37)</f>
        <v>2.5140999999999996</v>
      </c>
      <c r="D23" s="8">
        <f>E7</f>
        <v>4080.1</v>
      </c>
      <c r="E23" s="20">
        <f t="shared" si="0"/>
        <v>10257.779409999997</v>
      </c>
    </row>
    <row r="24" spans="1:5" ht="15">
      <c r="A24" s="2">
        <v>2.1</v>
      </c>
      <c r="B24" s="2" t="s">
        <v>13</v>
      </c>
      <c r="C24" s="6">
        <v>0.5524</v>
      </c>
      <c r="D24" s="8">
        <f>E7</f>
        <v>4080.1</v>
      </c>
      <c r="E24" s="20">
        <f t="shared" si="0"/>
        <v>2253.84724</v>
      </c>
    </row>
    <row r="25" spans="1:5" ht="15">
      <c r="A25" s="2">
        <v>2.2</v>
      </c>
      <c r="B25" s="2" t="s">
        <v>14</v>
      </c>
      <c r="C25" s="6">
        <v>0.1986</v>
      </c>
      <c r="D25" s="8">
        <f>E7</f>
        <v>4080.1</v>
      </c>
      <c r="E25" s="20">
        <f t="shared" si="0"/>
        <v>810.30786</v>
      </c>
    </row>
    <row r="26" spans="1:5" ht="23.25">
      <c r="A26" s="2">
        <v>2.3</v>
      </c>
      <c r="B26" s="4" t="s">
        <v>15</v>
      </c>
      <c r="C26" s="6">
        <v>1.306</v>
      </c>
      <c r="D26" s="8">
        <f>E7</f>
        <v>4080.1</v>
      </c>
      <c r="E26" s="20">
        <f t="shared" si="0"/>
        <v>5328.6106</v>
      </c>
    </row>
    <row r="27" spans="1:5" ht="23.25">
      <c r="A27" s="2">
        <v>2.4</v>
      </c>
      <c r="B27" s="4" t="s">
        <v>48</v>
      </c>
      <c r="C27" s="6">
        <v>0.0176</v>
      </c>
      <c r="D27" s="8">
        <f>E7</f>
        <v>4080.1</v>
      </c>
      <c r="E27" s="20">
        <f t="shared" si="0"/>
        <v>71.80976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4080.1</v>
      </c>
      <c r="E28" s="20">
        <f t="shared" si="0"/>
        <v>951.4793199999999</v>
      </c>
    </row>
    <row r="29" spans="1:5" ht="15">
      <c r="A29" s="2">
        <v>2.6</v>
      </c>
      <c r="B29" s="2" t="s">
        <v>49</v>
      </c>
      <c r="C29" s="6">
        <v>0.067</v>
      </c>
      <c r="D29" s="8">
        <f>E7</f>
        <v>4080.1</v>
      </c>
      <c r="E29" s="20">
        <f t="shared" si="0"/>
        <v>273.36670000000004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4080.1</v>
      </c>
      <c r="E30" s="20">
        <f t="shared" si="0"/>
        <v>37.53692</v>
      </c>
    </row>
    <row r="31" spans="1:5" ht="15">
      <c r="A31" s="2">
        <v>2.8</v>
      </c>
      <c r="B31" s="2" t="s">
        <v>50</v>
      </c>
      <c r="C31" s="6"/>
      <c r="D31" s="8">
        <f>D30</f>
        <v>4080.1</v>
      </c>
      <c r="E31" s="20"/>
    </row>
    <row r="32" spans="1:5" ht="15">
      <c r="A32" s="2">
        <v>2.9</v>
      </c>
      <c r="B32" s="2" t="s">
        <v>18</v>
      </c>
      <c r="C32" s="6">
        <v>0.0484</v>
      </c>
      <c r="D32" s="8">
        <f>D30</f>
        <v>4080.1</v>
      </c>
      <c r="E32" s="20">
        <f t="shared" si="0"/>
        <v>197.47683999999998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4080.1</v>
      </c>
      <c r="E33" s="20">
        <f t="shared" si="0"/>
        <v>59.16145</v>
      </c>
    </row>
    <row r="34" spans="1:5" ht="23.25">
      <c r="A34" s="2">
        <v>2.11</v>
      </c>
      <c r="B34" s="4" t="s">
        <v>20</v>
      </c>
      <c r="C34" s="6">
        <v>0.0263</v>
      </c>
      <c r="D34" s="8">
        <f>D31</f>
        <v>4080.1</v>
      </c>
      <c r="E34" s="20">
        <f t="shared" si="0"/>
        <v>107.30663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4080.1</v>
      </c>
      <c r="E35" s="20">
        <f t="shared" si="0"/>
        <v>85.6821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4080.1</v>
      </c>
      <c r="E36" s="20">
        <f t="shared" si="0"/>
        <v>81.19399</v>
      </c>
    </row>
    <row r="37" spans="1:5" ht="15">
      <c r="A37" s="2">
        <v>2.14</v>
      </c>
      <c r="B37" s="4" t="s">
        <v>47</v>
      </c>
      <c r="C37" s="6"/>
      <c r="D37" s="8">
        <f>D34</f>
        <v>4080.1</v>
      </c>
      <c r="E37" s="20"/>
    </row>
    <row r="38" spans="1:5" ht="23.25">
      <c r="A38" s="15">
        <v>3</v>
      </c>
      <c r="B38" s="4" t="s">
        <v>23</v>
      </c>
      <c r="C38" s="13">
        <f>SUM(C39:C43)</f>
        <v>2.347</v>
      </c>
      <c r="D38" s="8">
        <f>D35</f>
        <v>4080.1</v>
      </c>
      <c r="E38" s="20">
        <f t="shared" si="0"/>
        <v>9575.9947</v>
      </c>
    </row>
    <row r="39" spans="1:5" ht="15">
      <c r="A39" s="2">
        <v>3.1</v>
      </c>
      <c r="B39" s="2" t="s">
        <v>24</v>
      </c>
      <c r="C39" s="6">
        <v>2.28</v>
      </c>
      <c r="D39" s="8">
        <f>D38</f>
        <v>4080.1</v>
      </c>
      <c r="E39" s="20">
        <f t="shared" si="0"/>
        <v>9302.627999999999</v>
      </c>
    </row>
    <row r="40" spans="1:5" ht="15">
      <c r="A40" s="2">
        <v>3.2</v>
      </c>
      <c r="B40" s="2" t="s">
        <v>25</v>
      </c>
      <c r="C40" s="6">
        <v>0.0217</v>
      </c>
      <c r="D40" s="8">
        <f>D39</f>
        <v>4080.1</v>
      </c>
      <c r="E40" s="20">
        <f t="shared" si="0"/>
        <v>88.53817</v>
      </c>
    </row>
    <row r="41" spans="1:5" ht="15">
      <c r="A41" s="2">
        <v>3.3</v>
      </c>
      <c r="B41" s="2" t="s">
        <v>26</v>
      </c>
      <c r="C41" s="6">
        <v>0.0246</v>
      </c>
      <c r="D41" s="8">
        <f>D39</f>
        <v>4080.1</v>
      </c>
      <c r="E41" s="20">
        <f t="shared" si="0"/>
        <v>100.37046</v>
      </c>
    </row>
    <row r="42" spans="1:5" ht="15">
      <c r="A42" s="2">
        <v>3.4</v>
      </c>
      <c r="B42" s="2" t="s">
        <v>27</v>
      </c>
      <c r="C42" s="6">
        <v>0.0009</v>
      </c>
      <c r="D42" s="8">
        <f>D39</f>
        <v>4080.1</v>
      </c>
      <c r="E42" s="20">
        <f t="shared" si="0"/>
        <v>3.67209</v>
      </c>
    </row>
    <row r="43" spans="1:5" ht="15">
      <c r="A43" s="2">
        <v>3.5</v>
      </c>
      <c r="B43" s="2" t="s">
        <v>28</v>
      </c>
      <c r="C43" s="6">
        <v>0.0198</v>
      </c>
      <c r="D43" s="8">
        <f>D39</f>
        <v>4080.1</v>
      </c>
      <c r="E43" s="20">
        <f t="shared" si="0"/>
        <v>80.78598000000001</v>
      </c>
    </row>
    <row r="44" spans="1:5" ht="23.25">
      <c r="A44" s="15">
        <v>4</v>
      </c>
      <c r="B44" s="4" t="s">
        <v>29</v>
      </c>
      <c r="C44" s="13">
        <f>SUM(C45:C52)</f>
        <v>2.2794847000000003</v>
      </c>
      <c r="D44" s="8">
        <f>D41</f>
        <v>4080.1</v>
      </c>
      <c r="E44" s="20">
        <f t="shared" si="0"/>
        <v>9300.52552447</v>
      </c>
    </row>
    <row r="45" spans="1:5" ht="23.25">
      <c r="A45" s="2">
        <v>4.1</v>
      </c>
      <c r="B45" s="4" t="s">
        <v>52</v>
      </c>
      <c r="C45" s="6">
        <v>1.4335</v>
      </c>
      <c r="D45" s="8">
        <f>D43</f>
        <v>4080.1</v>
      </c>
      <c r="E45" s="20">
        <f t="shared" si="0"/>
        <v>5848.82335</v>
      </c>
    </row>
    <row r="46" spans="1:5" ht="15">
      <c r="A46" s="2">
        <v>4.2</v>
      </c>
      <c r="B46" s="4" t="s">
        <v>46</v>
      </c>
      <c r="C46" s="6">
        <f>C45*0.262</f>
        <v>0.375577</v>
      </c>
      <c r="D46" s="8">
        <f>D43</f>
        <v>4080.1</v>
      </c>
      <c r="E46" s="20">
        <f t="shared" si="0"/>
        <v>1532.3917176999998</v>
      </c>
    </row>
    <row r="47" spans="1:5" ht="15">
      <c r="A47" s="2">
        <v>4.3</v>
      </c>
      <c r="B47" s="2" t="s">
        <v>30</v>
      </c>
      <c r="C47" s="6">
        <f>(C45+C46)*0.1</f>
        <v>0.1809077</v>
      </c>
      <c r="D47" s="8">
        <f>D43</f>
        <v>4080.1</v>
      </c>
      <c r="E47" s="20">
        <f t="shared" si="0"/>
        <v>738.12150677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4080.1</v>
      </c>
      <c r="E48" s="20">
        <f t="shared" si="0"/>
        <v>86.49812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4080.1</v>
      </c>
      <c r="E49" s="20">
        <f t="shared" si="0"/>
        <v>77.5219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4080.1</v>
      </c>
      <c r="E50" s="20">
        <f t="shared" si="0"/>
        <v>14.688360000000001</v>
      </c>
    </row>
    <row r="51" spans="1:5" ht="15">
      <c r="A51" s="2">
        <v>4.7</v>
      </c>
      <c r="B51" s="2" t="s">
        <v>34</v>
      </c>
      <c r="C51" s="6">
        <v>0.0823</v>
      </c>
      <c r="D51" s="8">
        <f>D44</f>
        <v>4080.1</v>
      </c>
      <c r="E51" s="20">
        <f t="shared" si="0"/>
        <v>335.79222999999996</v>
      </c>
    </row>
    <row r="52" spans="1:5" ht="15">
      <c r="A52" s="2">
        <v>4.8</v>
      </c>
      <c r="B52" s="2" t="s">
        <v>53</v>
      </c>
      <c r="C52" s="6">
        <v>0.1634</v>
      </c>
      <c r="D52" s="8">
        <f>D45</f>
        <v>4080.1</v>
      </c>
      <c r="E52" s="20">
        <f t="shared" si="0"/>
        <v>666.6883399999999</v>
      </c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4080.1</v>
      </c>
      <c r="E53" s="20">
        <f t="shared" si="0"/>
        <v>4190.207210639999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4080.1</v>
      </c>
      <c r="E54" s="20">
        <f t="shared" si="0"/>
        <v>1865.42172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4080.1</v>
      </c>
      <c r="E55" s="20">
        <f t="shared" si="0"/>
        <v>488.74049064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4080.1</v>
      </c>
      <c r="E56" s="20">
        <f t="shared" si="0"/>
        <v>734.418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4080.1</v>
      </c>
      <c r="E57" s="20">
        <f t="shared" si="0"/>
        <v>1064.9061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4080.1</v>
      </c>
      <c r="E58" s="20">
        <f t="shared" si="0"/>
        <v>36.72089999999999</v>
      </c>
    </row>
    <row r="59" spans="1:5" ht="15">
      <c r="A59" s="15">
        <v>6</v>
      </c>
      <c r="B59" s="4" t="s">
        <v>55</v>
      </c>
      <c r="C59" s="13">
        <v>2.2402</v>
      </c>
      <c r="D59" s="8">
        <f>D48</f>
        <v>4080.1</v>
      </c>
      <c r="E59" s="20">
        <f t="shared" si="0"/>
        <v>9140.240020000001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4080.1</v>
      </c>
      <c r="E60" s="20">
        <f t="shared" si="0"/>
        <v>36.72089999999999</v>
      </c>
    </row>
    <row r="61" spans="1:5" ht="15">
      <c r="A61" s="15">
        <v>8</v>
      </c>
      <c r="B61" s="2" t="s">
        <v>39</v>
      </c>
      <c r="C61" s="18">
        <f>C60+C59+C53+C44+C38+C23+C11</f>
        <v>12.547168099999999</v>
      </c>
      <c r="D61" s="8">
        <f>D50</f>
        <v>4080.1</v>
      </c>
      <c r="E61" s="20">
        <f t="shared" si="0"/>
        <v>51193.700564809995</v>
      </c>
    </row>
    <row r="62" spans="1:5" ht="15">
      <c r="A62" s="15">
        <v>9</v>
      </c>
      <c r="B62" s="2" t="s">
        <v>40</v>
      </c>
      <c r="C62" s="6">
        <v>0.2633</v>
      </c>
      <c r="D62" s="8">
        <f>D52</f>
        <v>4080.1</v>
      </c>
      <c r="E62" s="20">
        <f t="shared" si="0"/>
        <v>1074.2903299999998</v>
      </c>
    </row>
    <row r="63" spans="1:5" ht="15">
      <c r="A63" s="15">
        <v>10</v>
      </c>
      <c r="B63" s="2" t="s">
        <v>56</v>
      </c>
      <c r="C63" s="6">
        <f>C62*15%</f>
        <v>0.039494999999999995</v>
      </c>
      <c r="D63" s="8">
        <f>D52</f>
        <v>4080.1</v>
      </c>
      <c r="E63" s="20">
        <f t="shared" si="0"/>
        <v>161.14354949999998</v>
      </c>
    </row>
    <row r="64" spans="1:5" ht="15">
      <c r="A64" s="15">
        <v>11</v>
      </c>
      <c r="B64" s="15" t="s">
        <v>41</v>
      </c>
      <c r="C64" s="13">
        <f>C61+C62+C63</f>
        <v>12.849963099999998</v>
      </c>
      <c r="D64" s="8">
        <f>D53</f>
        <v>4080.1</v>
      </c>
      <c r="E64" s="20">
        <f t="shared" si="0"/>
        <v>52429.134444309995</v>
      </c>
    </row>
    <row r="65" spans="1:5" ht="23.25">
      <c r="A65" s="2"/>
      <c r="B65" s="4" t="s">
        <v>57</v>
      </c>
      <c r="C65" s="19">
        <v>12.85</v>
      </c>
      <c r="D65" s="8">
        <f>D54</f>
        <v>4080.1</v>
      </c>
      <c r="E65" s="20">
        <f t="shared" si="0"/>
        <v>52429.284999999996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140625" style="0" customWidth="1"/>
    <col min="3" max="4" width="9.140625" style="0" hidden="1" customWidth="1"/>
    <col min="5" max="5" width="23.57421875" style="0" customWidth="1"/>
  </cols>
  <sheetData>
    <row r="1" spans="1:5" ht="38.2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104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50" t="s">
        <v>1</v>
      </c>
      <c r="B7" s="50"/>
      <c r="C7" s="8"/>
      <c r="D7" s="8"/>
      <c r="E7" s="9">
        <v>4139.1</v>
      </c>
    </row>
    <row r="8" spans="1:5" ht="15">
      <c r="A8" s="50" t="s">
        <v>2</v>
      </c>
      <c r="B8" s="50"/>
      <c r="C8" s="8"/>
      <c r="D8" s="8"/>
      <c r="E8" s="9">
        <v>10.47</v>
      </c>
    </row>
    <row r="9" spans="1:5" ht="15">
      <c r="A9" s="51"/>
      <c r="B9" s="51"/>
      <c r="C9" s="8"/>
      <c r="D9" s="8"/>
      <c r="E9" s="21">
        <f>E7*E8</f>
        <v>43336.37700000001</v>
      </c>
    </row>
    <row r="10" spans="1:5" ht="58.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2.643447600000001</v>
      </c>
      <c r="D11" s="8">
        <v>4139.1</v>
      </c>
      <c r="E11" s="20">
        <f>C11*D11</f>
        <v>10941.493961160004</v>
      </c>
    </row>
    <row r="12" spans="1:5" ht="15">
      <c r="A12" s="2"/>
      <c r="B12" s="2" t="s">
        <v>4</v>
      </c>
      <c r="C12" s="14"/>
      <c r="D12" s="8">
        <f>E7</f>
        <v>4139.1</v>
      </c>
      <c r="E12" s="20"/>
    </row>
    <row r="13" spans="1:5" ht="15">
      <c r="A13" s="3">
        <v>1.1</v>
      </c>
      <c r="B13" s="2" t="s">
        <v>45</v>
      </c>
      <c r="C13" s="5">
        <f>C14+C15</f>
        <v>1.8498</v>
      </c>
      <c r="D13" s="8">
        <f>E7</f>
        <v>4139.1</v>
      </c>
      <c r="E13" s="20">
        <f aca="true" t="shared" si="0" ref="E13:E65">C13*D13</f>
        <v>7656.507180000001</v>
      </c>
    </row>
    <row r="14" spans="1:5" ht="15">
      <c r="A14" s="2"/>
      <c r="B14" s="2" t="s">
        <v>5</v>
      </c>
      <c r="C14" s="6">
        <v>1.5437</v>
      </c>
      <c r="D14" s="8">
        <f>E7</f>
        <v>4139.1</v>
      </c>
      <c r="E14" s="20">
        <f t="shared" si="0"/>
        <v>6389.528670000001</v>
      </c>
    </row>
    <row r="15" spans="1:5" ht="15">
      <c r="A15" s="2"/>
      <c r="B15" s="2" t="s">
        <v>6</v>
      </c>
      <c r="C15" s="6">
        <v>0.3061</v>
      </c>
      <c r="D15" s="8">
        <f>E7</f>
        <v>4139.1</v>
      </c>
      <c r="E15" s="20">
        <f t="shared" si="0"/>
        <v>1266.9785100000001</v>
      </c>
    </row>
    <row r="16" spans="1:5" ht="15">
      <c r="A16" s="2">
        <v>1.2</v>
      </c>
      <c r="B16" s="4" t="s">
        <v>46</v>
      </c>
      <c r="C16" s="6">
        <f>(C14+C15)*0.262</f>
        <v>0.48464760000000007</v>
      </c>
      <c r="D16" s="8">
        <f>E7</f>
        <v>4139.1</v>
      </c>
      <c r="E16" s="20">
        <f t="shared" si="0"/>
        <v>2006.0048811600004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4139.1</v>
      </c>
      <c r="E17" s="20">
        <f t="shared" si="0"/>
        <v>59.60304000000001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4139.1</v>
      </c>
      <c r="E18" s="20">
        <f t="shared" si="0"/>
        <v>464.40702</v>
      </c>
    </row>
    <row r="19" spans="1:5" ht="15">
      <c r="A19" s="2">
        <v>1.5</v>
      </c>
      <c r="B19" s="2" t="s">
        <v>9</v>
      </c>
      <c r="C19" s="6">
        <v>0.007</v>
      </c>
      <c r="D19" s="8">
        <f>E7</f>
        <v>4139.1</v>
      </c>
      <c r="E19" s="20">
        <f t="shared" si="0"/>
        <v>28.973700000000004</v>
      </c>
    </row>
    <row r="20" spans="1:5" ht="15">
      <c r="A20" s="2">
        <v>1.6</v>
      </c>
      <c r="B20" s="2" t="s">
        <v>10</v>
      </c>
      <c r="C20" s="6">
        <v>0.075</v>
      </c>
      <c r="D20" s="8">
        <f>E7</f>
        <v>4139.1</v>
      </c>
      <c r="E20" s="20">
        <f t="shared" si="0"/>
        <v>310.4325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4139.1</v>
      </c>
      <c r="E21" s="20">
        <f t="shared" si="0"/>
        <v>415.56564000000003</v>
      </c>
    </row>
    <row r="22" spans="1:5" ht="15">
      <c r="A22" s="2">
        <v>1.8</v>
      </c>
      <c r="B22" s="2" t="s">
        <v>47</v>
      </c>
      <c r="C22" s="6"/>
      <c r="D22" s="8">
        <f>E7</f>
        <v>4139.1</v>
      </c>
      <c r="E22" s="20"/>
    </row>
    <row r="23" spans="1:5" ht="15">
      <c r="A23" s="15">
        <v>2</v>
      </c>
      <c r="B23" s="2" t="s">
        <v>12</v>
      </c>
      <c r="C23" s="13">
        <f>SUM(C24:C37)</f>
        <v>1.8464999999999998</v>
      </c>
      <c r="D23" s="8">
        <f>E7</f>
        <v>4139.1</v>
      </c>
      <c r="E23" s="20">
        <f t="shared" si="0"/>
        <v>7642.84815</v>
      </c>
    </row>
    <row r="24" spans="1:5" ht="15">
      <c r="A24" s="2">
        <v>2.1</v>
      </c>
      <c r="B24" s="2" t="s">
        <v>13</v>
      </c>
      <c r="C24" s="6">
        <v>0.601</v>
      </c>
      <c r="D24" s="8">
        <f>E7</f>
        <v>4139.1</v>
      </c>
      <c r="E24" s="20">
        <f t="shared" si="0"/>
        <v>2487.5991</v>
      </c>
    </row>
    <row r="25" spans="1:5" ht="15">
      <c r="A25" s="2">
        <v>2.2</v>
      </c>
      <c r="B25" s="2" t="s">
        <v>14</v>
      </c>
      <c r="C25" s="6">
        <v>0.2161</v>
      </c>
      <c r="D25" s="8">
        <f>E7</f>
        <v>4139.1</v>
      </c>
      <c r="E25" s="20">
        <f t="shared" si="0"/>
        <v>894.45951</v>
      </c>
    </row>
    <row r="26" spans="1:5" ht="15">
      <c r="A26" s="2">
        <v>2.3</v>
      </c>
      <c r="B26" s="4" t="s">
        <v>15</v>
      </c>
      <c r="C26" s="6">
        <v>0.553</v>
      </c>
      <c r="D26" s="8">
        <f>E7</f>
        <v>4139.1</v>
      </c>
      <c r="E26" s="20">
        <f t="shared" si="0"/>
        <v>2288.9223</v>
      </c>
    </row>
    <row r="27" spans="1:5" ht="15">
      <c r="A27" s="2">
        <v>2.4</v>
      </c>
      <c r="B27" s="4" t="s">
        <v>48</v>
      </c>
      <c r="C27" s="6">
        <v>0.0288</v>
      </c>
      <c r="D27" s="8">
        <f>E7</f>
        <v>4139.1</v>
      </c>
      <c r="E27" s="20">
        <f t="shared" si="0"/>
        <v>119.20608000000001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4139.1</v>
      </c>
      <c r="E28" s="20">
        <f t="shared" si="0"/>
        <v>965.2381200000001</v>
      </c>
    </row>
    <row r="29" spans="1:5" ht="15">
      <c r="A29" s="2">
        <v>2.6</v>
      </c>
      <c r="B29" s="2" t="s">
        <v>49</v>
      </c>
      <c r="C29" s="6">
        <v>0.0469</v>
      </c>
      <c r="D29" s="8">
        <f>E7</f>
        <v>4139.1</v>
      </c>
      <c r="E29" s="20">
        <f t="shared" si="0"/>
        <v>194.12379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4139.1</v>
      </c>
      <c r="E30" s="20">
        <f t="shared" si="0"/>
        <v>38.07972</v>
      </c>
    </row>
    <row r="31" spans="1:5" ht="15">
      <c r="A31" s="2">
        <v>2.8</v>
      </c>
      <c r="B31" s="2" t="s">
        <v>50</v>
      </c>
      <c r="C31" s="6">
        <v>0.0282</v>
      </c>
      <c r="D31" s="8">
        <f>D30</f>
        <v>4139.1</v>
      </c>
      <c r="E31" s="20">
        <f t="shared" si="0"/>
        <v>116.72262</v>
      </c>
    </row>
    <row r="32" spans="1:5" ht="15">
      <c r="A32" s="2">
        <v>2.9</v>
      </c>
      <c r="B32" s="2" t="s">
        <v>18</v>
      </c>
      <c r="C32" s="6">
        <v>0.0484</v>
      </c>
      <c r="D32" s="8">
        <f>D30</f>
        <v>4139.1</v>
      </c>
      <c r="E32" s="20">
        <f t="shared" si="0"/>
        <v>200.33244000000002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4139.1</v>
      </c>
      <c r="E33" s="20">
        <f t="shared" si="0"/>
        <v>60.01695000000001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4139.1</v>
      </c>
      <c r="E34" s="20">
        <f t="shared" si="0"/>
        <v>108.85833000000001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4139.1</v>
      </c>
      <c r="E35" s="20">
        <f t="shared" si="0"/>
        <v>86.92110000000001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4139.1</v>
      </c>
      <c r="E36" s="20">
        <f t="shared" si="0"/>
        <v>82.36809000000001</v>
      </c>
    </row>
    <row r="37" spans="1:5" ht="15">
      <c r="A37" s="2">
        <v>2.14</v>
      </c>
      <c r="B37" s="4" t="s">
        <v>47</v>
      </c>
      <c r="C37" s="6"/>
      <c r="D37" s="8">
        <f>D34</f>
        <v>4139.1</v>
      </c>
      <c r="E37" s="20"/>
    </row>
    <row r="38" spans="1:5" ht="23.25">
      <c r="A38" s="15">
        <v>3</v>
      </c>
      <c r="B38" s="4" t="s">
        <v>23</v>
      </c>
      <c r="C38" s="13">
        <f>SUM(C39:C43)</f>
        <v>0</v>
      </c>
      <c r="D38" s="8">
        <f>D35</f>
        <v>4139.1</v>
      </c>
      <c r="E38" s="20"/>
    </row>
    <row r="39" spans="1:5" ht="15">
      <c r="A39" s="2">
        <v>3.1</v>
      </c>
      <c r="B39" s="2" t="s">
        <v>24</v>
      </c>
      <c r="C39" s="6"/>
      <c r="D39" s="8">
        <f>D38</f>
        <v>4139.1</v>
      </c>
      <c r="E39" s="20"/>
    </row>
    <row r="40" spans="1:5" ht="15">
      <c r="A40" s="2">
        <v>3.2</v>
      </c>
      <c r="B40" s="2" t="s">
        <v>25</v>
      </c>
      <c r="C40" s="6"/>
      <c r="D40" s="8">
        <f>D39</f>
        <v>4139.1</v>
      </c>
      <c r="E40" s="20"/>
    </row>
    <row r="41" spans="1:5" ht="15">
      <c r="A41" s="2">
        <v>3.3</v>
      </c>
      <c r="B41" s="2" t="s">
        <v>26</v>
      </c>
      <c r="C41" s="6"/>
      <c r="D41" s="8">
        <f>D39</f>
        <v>4139.1</v>
      </c>
      <c r="E41" s="20"/>
    </row>
    <row r="42" spans="1:5" ht="15">
      <c r="A42" s="2">
        <v>3.4</v>
      </c>
      <c r="B42" s="2" t="s">
        <v>27</v>
      </c>
      <c r="C42" s="6"/>
      <c r="D42" s="8">
        <f>D39</f>
        <v>4139.1</v>
      </c>
      <c r="E42" s="20"/>
    </row>
    <row r="43" spans="1:5" ht="15">
      <c r="A43" s="2">
        <v>3.5</v>
      </c>
      <c r="B43" s="2" t="s">
        <v>28</v>
      </c>
      <c r="C43" s="6"/>
      <c r="D43" s="8">
        <f>D39</f>
        <v>4139.1</v>
      </c>
      <c r="E43" s="20"/>
    </row>
    <row r="44" spans="1:5" ht="15">
      <c r="A44" s="15">
        <v>4</v>
      </c>
      <c r="B44" s="4" t="s">
        <v>29</v>
      </c>
      <c r="C44" s="13">
        <f>SUM(C45:C52)</f>
        <v>2.46924868</v>
      </c>
      <c r="D44" s="8">
        <f>D41</f>
        <v>4139.1</v>
      </c>
      <c r="E44" s="20">
        <f t="shared" si="0"/>
        <v>10220.467211388002</v>
      </c>
    </row>
    <row r="45" spans="1:5" ht="23.25">
      <c r="A45" s="2">
        <v>4.1</v>
      </c>
      <c r="B45" s="4" t="s">
        <v>52</v>
      </c>
      <c r="C45" s="6">
        <v>1.6874</v>
      </c>
      <c r="D45" s="8">
        <f>D43</f>
        <v>4139.1</v>
      </c>
      <c r="E45" s="20">
        <f t="shared" si="0"/>
        <v>6984.3173400000005</v>
      </c>
    </row>
    <row r="46" spans="1:5" ht="15">
      <c r="A46" s="2">
        <v>4.2</v>
      </c>
      <c r="B46" s="4" t="s">
        <v>46</v>
      </c>
      <c r="C46" s="6">
        <f>C45*0.262</f>
        <v>0.4420988</v>
      </c>
      <c r="D46" s="8">
        <f>D43</f>
        <v>4139.1</v>
      </c>
      <c r="E46" s="20">
        <f t="shared" si="0"/>
        <v>1829.8911430800001</v>
      </c>
    </row>
    <row r="47" spans="1:5" ht="15">
      <c r="A47" s="2">
        <v>4.3</v>
      </c>
      <c r="B47" s="2" t="s">
        <v>30</v>
      </c>
      <c r="C47" s="6">
        <f>(C45+C46)*0.1</f>
        <v>0.21294988</v>
      </c>
      <c r="D47" s="8">
        <f>D43</f>
        <v>4139.1</v>
      </c>
      <c r="E47" s="20">
        <f t="shared" si="0"/>
        <v>881.4208483080001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4139.1</v>
      </c>
      <c r="E48" s="20">
        <f t="shared" si="0"/>
        <v>87.74892000000001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4139.1</v>
      </c>
      <c r="E49" s="20">
        <f t="shared" si="0"/>
        <v>78.64290000000001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4139.1</v>
      </c>
      <c r="E50" s="20">
        <f t="shared" si="0"/>
        <v>14.900760000000004</v>
      </c>
    </row>
    <row r="51" spans="1:5" ht="15">
      <c r="A51" s="2">
        <v>4.7</v>
      </c>
      <c r="B51" s="2" t="s">
        <v>34</v>
      </c>
      <c r="C51" s="6">
        <v>0.083</v>
      </c>
      <c r="D51" s="8">
        <f>D44</f>
        <v>4139.1</v>
      </c>
      <c r="E51" s="20">
        <f t="shared" si="0"/>
        <v>343.54530000000005</v>
      </c>
    </row>
    <row r="52" spans="1:5" ht="15">
      <c r="A52" s="2">
        <v>4.8</v>
      </c>
      <c r="B52" s="2" t="s">
        <v>53</v>
      </c>
      <c r="C52" s="6"/>
      <c r="D52" s="8">
        <f>D45</f>
        <v>4139.1</v>
      </c>
      <c r="E52" s="20"/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4139.1</v>
      </c>
      <c r="E53" s="20">
        <f t="shared" si="0"/>
        <v>4250.799408239999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4139.1</v>
      </c>
      <c r="E54" s="20">
        <f t="shared" si="0"/>
        <v>1892.3965200000002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4139.1</v>
      </c>
      <c r="E55" s="20">
        <f t="shared" si="0"/>
        <v>495.80788824000007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4139.1</v>
      </c>
      <c r="E56" s="20">
        <f t="shared" si="0"/>
        <v>745.038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4139.1</v>
      </c>
      <c r="E57" s="20">
        <f t="shared" si="0"/>
        <v>1080.3051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4139.1</v>
      </c>
      <c r="E58" s="20">
        <f t="shared" si="0"/>
        <v>37.2519</v>
      </c>
    </row>
    <row r="59" spans="1:5" ht="15">
      <c r="A59" s="15">
        <v>6</v>
      </c>
      <c r="B59" s="4" t="s">
        <v>55</v>
      </c>
      <c r="C59" s="13">
        <v>2.2401</v>
      </c>
      <c r="D59" s="8">
        <f>D48</f>
        <v>4139.1</v>
      </c>
      <c r="E59" s="20">
        <f t="shared" si="0"/>
        <v>9271.99791</v>
      </c>
    </row>
    <row r="60" spans="1:5" ht="15">
      <c r="A60" s="15">
        <v>7</v>
      </c>
      <c r="B60" s="2" t="s">
        <v>38</v>
      </c>
      <c r="C60" s="13">
        <v>0.009</v>
      </c>
      <c r="D60" s="8">
        <f>D48</f>
        <v>4139.1</v>
      </c>
      <c r="E60" s="20">
        <f t="shared" si="0"/>
        <v>37.2519</v>
      </c>
    </row>
    <row r="61" spans="1:5" ht="15">
      <c r="A61" s="15">
        <v>8</v>
      </c>
      <c r="B61" s="2" t="s">
        <v>39</v>
      </c>
      <c r="C61" s="18">
        <f>C60+C59+C53+C44+C38+C23+C11</f>
        <v>10.235282680000001</v>
      </c>
      <c r="D61" s="8">
        <f>D50</f>
        <v>4139.1</v>
      </c>
      <c r="E61" s="20">
        <f t="shared" si="0"/>
        <v>42364.85854078801</v>
      </c>
    </row>
    <row r="62" spans="1:5" ht="15">
      <c r="A62" s="15">
        <v>9</v>
      </c>
      <c r="B62" s="2" t="s">
        <v>40</v>
      </c>
      <c r="C62" s="6">
        <v>0.2041</v>
      </c>
      <c r="D62" s="8">
        <f>D52</f>
        <v>4139.1</v>
      </c>
      <c r="E62" s="20">
        <f t="shared" si="0"/>
        <v>844.7903100000001</v>
      </c>
    </row>
    <row r="63" spans="1:5" ht="15">
      <c r="A63" s="15">
        <v>10</v>
      </c>
      <c r="B63" s="2" t="s">
        <v>56</v>
      </c>
      <c r="C63" s="6">
        <f>C62*15%</f>
        <v>0.030615</v>
      </c>
      <c r="D63" s="8">
        <f>D52</f>
        <v>4139.1</v>
      </c>
      <c r="E63" s="20">
        <f t="shared" si="0"/>
        <v>126.71854650000002</v>
      </c>
    </row>
    <row r="64" spans="1:5" ht="15">
      <c r="A64" s="15">
        <v>11</v>
      </c>
      <c r="B64" s="15" t="s">
        <v>41</v>
      </c>
      <c r="C64" s="13">
        <f>C61+C62+C63</f>
        <v>10.46999768</v>
      </c>
      <c r="D64" s="8">
        <f>D53</f>
        <v>4139.1</v>
      </c>
      <c r="E64" s="20">
        <f t="shared" si="0"/>
        <v>43336.367397288006</v>
      </c>
    </row>
    <row r="65" spans="1:5" ht="15">
      <c r="A65" s="2"/>
      <c r="B65" s="4" t="s">
        <v>57</v>
      </c>
      <c r="C65" s="19">
        <v>10.47</v>
      </c>
      <c r="D65" s="8">
        <f>D54</f>
        <v>4139.1</v>
      </c>
      <c r="E65" s="20">
        <f t="shared" si="0"/>
        <v>43336.37700000001</v>
      </c>
    </row>
    <row r="67" spans="1:5" ht="15">
      <c r="A67" s="46" t="s">
        <v>100</v>
      </c>
      <c r="B67" s="46"/>
      <c r="C67" s="46"/>
      <c r="D67" s="46"/>
      <c r="E67" s="46"/>
    </row>
  </sheetData>
  <sheetProtection/>
  <mergeCells count="8">
    <mergeCell ref="C10:E10"/>
    <mergeCell ref="A67:E67"/>
    <mergeCell ref="A1:E1"/>
    <mergeCell ref="A3:E3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00390625" style="0" customWidth="1"/>
    <col min="3" max="4" width="0.13671875" style="0" customWidth="1"/>
    <col min="5" max="5" width="20.57421875" style="0" customWidth="1"/>
  </cols>
  <sheetData>
    <row r="1" spans="1:5" ht="37.5" customHeight="1" thickBot="1">
      <c r="A1" s="47" t="s">
        <v>59</v>
      </c>
      <c r="B1" s="47"/>
      <c r="C1" s="47"/>
      <c r="D1" s="47"/>
      <c r="E1" s="47"/>
    </row>
    <row r="3" spans="1:5" ht="15">
      <c r="A3" s="46" t="s">
        <v>100</v>
      </c>
      <c r="B3" s="46"/>
      <c r="C3" s="46"/>
      <c r="D3" s="46"/>
      <c r="E3" s="46"/>
    </row>
    <row r="5" spans="1:5" ht="15">
      <c r="A5" s="52" t="s">
        <v>66</v>
      </c>
      <c r="B5" s="52"/>
      <c r="C5" s="52"/>
      <c r="D5" s="52"/>
      <c r="E5" s="52"/>
    </row>
    <row r="6" spans="1:5" ht="15">
      <c r="A6" s="24"/>
      <c r="B6" s="24"/>
      <c r="C6" s="24"/>
      <c r="D6" s="24"/>
      <c r="E6" s="24"/>
    </row>
    <row r="7" spans="1:5" ht="15">
      <c r="A7" s="50" t="s">
        <v>1</v>
      </c>
      <c r="B7" s="50"/>
      <c r="C7" s="8"/>
      <c r="D7" s="8"/>
      <c r="E7" s="9">
        <v>7482.2</v>
      </c>
    </row>
    <row r="8" spans="1:5" ht="15">
      <c r="A8" s="50" t="s">
        <v>2</v>
      </c>
      <c r="B8" s="50"/>
      <c r="C8" s="8"/>
      <c r="D8" s="8"/>
      <c r="E8" s="9">
        <v>12.46</v>
      </c>
    </row>
    <row r="9" spans="1:5" ht="15">
      <c r="A9" s="51"/>
      <c r="B9" s="51"/>
      <c r="C9" s="8"/>
      <c r="D9" s="8"/>
      <c r="E9" s="21">
        <f>E7*E8</f>
        <v>93228.212</v>
      </c>
    </row>
    <row r="10" spans="1:5" ht="60.75" customHeight="1">
      <c r="A10" s="10" t="s">
        <v>43</v>
      </c>
      <c r="B10" s="11" t="s">
        <v>3</v>
      </c>
      <c r="C10" s="49" t="s">
        <v>42</v>
      </c>
      <c r="D10" s="49"/>
      <c r="E10" s="49"/>
    </row>
    <row r="11" spans="1:5" ht="15">
      <c r="A11" s="12">
        <v>1</v>
      </c>
      <c r="B11" s="4" t="s">
        <v>44</v>
      </c>
      <c r="C11" s="13">
        <f>SUM(C14:C22)</f>
        <v>1.5689073999999998</v>
      </c>
      <c r="D11" s="8">
        <v>7482.2</v>
      </c>
      <c r="E11" s="20">
        <f aca="true" t="shared" si="0" ref="E11:E66">C11*D11</f>
        <v>11738.878948279998</v>
      </c>
    </row>
    <row r="12" spans="1:5" ht="15">
      <c r="A12" s="2"/>
      <c r="B12" s="2" t="s">
        <v>4</v>
      </c>
      <c r="C12" s="25"/>
      <c r="D12" s="8">
        <f>E7</f>
        <v>7482.2</v>
      </c>
      <c r="E12" s="20"/>
    </row>
    <row r="13" spans="1:5" ht="15">
      <c r="A13" s="3">
        <v>1.1</v>
      </c>
      <c r="B13" s="2" t="s">
        <v>45</v>
      </c>
      <c r="C13" s="5">
        <f>C14+C15</f>
        <v>0.9027</v>
      </c>
      <c r="D13" s="8">
        <f>E7</f>
        <v>7482.2</v>
      </c>
      <c r="E13" s="20">
        <f t="shared" si="0"/>
        <v>6754.1819399999995</v>
      </c>
    </row>
    <row r="14" spans="1:5" ht="15">
      <c r="A14" s="2"/>
      <c r="B14" s="2" t="s">
        <v>5</v>
      </c>
      <c r="C14" s="6">
        <v>0.9027</v>
      </c>
      <c r="D14" s="8">
        <f>E7</f>
        <v>7482.2</v>
      </c>
      <c r="E14" s="20">
        <f t="shared" si="0"/>
        <v>6754.1819399999995</v>
      </c>
    </row>
    <row r="15" spans="1:5" ht="15">
      <c r="A15" s="2"/>
      <c r="B15" s="2" t="s">
        <v>6</v>
      </c>
      <c r="C15" s="6"/>
      <c r="D15" s="8">
        <f>E7</f>
        <v>7482.2</v>
      </c>
      <c r="E15" s="20"/>
    </row>
    <row r="16" spans="1:5" ht="15">
      <c r="A16" s="2">
        <v>1.2</v>
      </c>
      <c r="B16" s="4" t="s">
        <v>46</v>
      </c>
      <c r="C16" s="6">
        <f>(C14+C15)*0.262</f>
        <v>0.2365074</v>
      </c>
      <c r="D16" s="8">
        <f>E7</f>
        <v>7482.2</v>
      </c>
      <c r="E16" s="20">
        <f t="shared" si="0"/>
        <v>1769.59566828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7482.2</v>
      </c>
      <c r="E17" s="20">
        <f t="shared" si="0"/>
        <v>59.10938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7482.2</v>
      </c>
      <c r="E18" s="20">
        <f t="shared" si="0"/>
        <v>458.65886</v>
      </c>
    </row>
    <row r="19" spans="1:5" ht="15">
      <c r="A19" s="2">
        <v>1.5</v>
      </c>
      <c r="B19" s="2" t="s">
        <v>9</v>
      </c>
      <c r="C19" s="6"/>
      <c r="D19" s="8">
        <f>E7</f>
        <v>7482.2</v>
      </c>
      <c r="E19" s="20"/>
    </row>
    <row r="20" spans="1:5" ht="15">
      <c r="A20" s="2">
        <v>1.6</v>
      </c>
      <c r="B20" s="2" t="s">
        <v>10</v>
      </c>
      <c r="C20" s="6">
        <v>0.075</v>
      </c>
      <c r="D20" s="8">
        <f>E7</f>
        <v>7482.2</v>
      </c>
      <c r="E20" s="20">
        <f t="shared" si="0"/>
        <v>561.165</v>
      </c>
    </row>
    <row r="21" spans="1:5" ht="15">
      <c r="A21" s="2">
        <v>1.7</v>
      </c>
      <c r="B21" s="2" t="s">
        <v>11</v>
      </c>
      <c r="C21" s="7">
        <v>0.1004</v>
      </c>
      <c r="D21" s="8">
        <f>E7</f>
        <v>7482.2</v>
      </c>
      <c r="E21" s="20">
        <f t="shared" si="0"/>
        <v>751.21288</v>
      </c>
    </row>
    <row r="22" spans="1:5" ht="15">
      <c r="A22" s="2">
        <v>1.8</v>
      </c>
      <c r="B22" s="2" t="s">
        <v>47</v>
      </c>
      <c r="C22" s="6">
        <v>0.1851</v>
      </c>
      <c r="D22" s="8">
        <f>E7</f>
        <v>7482.2</v>
      </c>
      <c r="E22" s="20">
        <f t="shared" si="0"/>
        <v>1384.9552199999998</v>
      </c>
    </row>
    <row r="23" spans="1:5" ht="15">
      <c r="A23" s="15">
        <v>2</v>
      </c>
      <c r="B23" s="2" t="s">
        <v>12</v>
      </c>
      <c r="C23" s="13">
        <f>SUM(C24:C37)</f>
        <v>2.5140999999999996</v>
      </c>
      <c r="D23" s="8">
        <f>E7</f>
        <v>7482.2</v>
      </c>
      <c r="E23" s="20">
        <f t="shared" si="0"/>
        <v>18810.999019999996</v>
      </c>
    </row>
    <row r="24" spans="1:5" ht="15">
      <c r="A24" s="2">
        <v>2.1</v>
      </c>
      <c r="B24" s="2" t="s">
        <v>13</v>
      </c>
      <c r="C24" s="6">
        <v>0.5524</v>
      </c>
      <c r="D24" s="8">
        <f>E7</f>
        <v>7482.2</v>
      </c>
      <c r="E24" s="20">
        <f t="shared" si="0"/>
        <v>4133.16728</v>
      </c>
    </row>
    <row r="25" spans="1:5" ht="15">
      <c r="A25" s="2">
        <v>2.2</v>
      </c>
      <c r="B25" s="2" t="s">
        <v>14</v>
      </c>
      <c r="C25" s="6">
        <v>0.1986</v>
      </c>
      <c r="D25" s="8">
        <f>E7</f>
        <v>7482.2</v>
      </c>
      <c r="E25" s="20">
        <f t="shared" si="0"/>
        <v>1485.96492</v>
      </c>
    </row>
    <row r="26" spans="1:5" ht="15">
      <c r="A26" s="2">
        <v>2.3</v>
      </c>
      <c r="B26" s="4" t="s">
        <v>15</v>
      </c>
      <c r="C26" s="6">
        <v>1.306</v>
      </c>
      <c r="D26" s="8">
        <f>E7</f>
        <v>7482.2</v>
      </c>
      <c r="E26" s="20">
        <f t="shared" si="0"/>
        <v>9771.753200000001</v>
      </c>
    </row>
    <row r="27" spans="1:5" ht="15">
      <c r="A27" s="2">
        <v>2.4</v>
      </c>
      <c r="B27" s="4" t="s">
        <v>48</v>
      </c>
      <c r="C27" s="6">
        <v>0.0176</v>
      </c>
      <c r="D27" s="8">
        <f>E7</f>
        <v>7482.2</v>
      </c>
      <c r="E27" s="20">
        <f t="shared" si="0"/>
        <v>131.68672</v>
      </c>
    </row>
    <row r="28" spans="1:5" ht="15">
      <c r="A28" s="2">
        <v>2.5</v>
      </c>
      <c r="B28" s="2" t="s">
        <v>16</v>
      </c>
      <c r="C28" s="6">
        <v>0.2332</v>
      </c>
      <c r="D28" s="16">
        <f>E7</f>
        <v>7482.2</v>
      </c>
      <c r="E28" s="20">
        <f t="shared" si="0"/>
        <v>1744.8490399999998</v>
      </c>
    </row>
    <row r="29" spans="1:5" ht="15">
      <c r="A29" s="2">
        <v>2.6</v>
      </c>
      <c r="B29" s="2" t="s">
        <v>49</v>
      </c>
      <c r="C29" s="6">
        <v>0.067</v>
      </c>
      <c r="D29" s="8">
        <f>E7</f>
        <v>7482.2</v>
      </c>
      <c r="E29" s="20">
        <f t="shared" si="0"/>
        <v>501.30740000000003</v>
      </c>
    </row>
    <row r="30" spans="1:5" ht="23.25">
      <c r="A30" s="2">
        <v>2.7</v>
      </c>
      <c r="B30" s="4" t="s">
        <v>17</v>
      </c>
      <c r="C30" s="6">
        <v>0.0092</v>
      </c>
      <c r="D30" s="8">
        <f>D29</f>
        <v>7482.2</v>
      </c>
      <c r="E30" s="20">
        <f t="shared" si="0"/>
        <v>68.83624</v>
      </c>
    </row>
    <row r="31" spans="1:5" ht="15">
      <c r="A31" s="2">
        <v>2.8</v>
      </c>
      <c r="B31" s="2" t="s">
        <v>50</v>
      </c>
      <c r="C31" s="6"/>
      <c r="D31" s="8">
        <f>D30</f>
        <v>7482.2</v>
      </c>
      <c r="E31" s="20"/>
    </row>
    <row r="32" spans="1:5" ht="15">
      <c r="A32" s="2">
        <v>2.9</v>
      </c>
      <c r="B32" s="2" t="s">
        <v>18</v>
      </c>
      <c r="C32" s="6">
        <v>0.0484</v>
      </c>
      <c r="D32" s="8">
        <f>D30</f>
        <v>7482.2</v>
      </c>
      <c r="E32" s="20">
        <f t="shared" si="0"/>
        <v>362.13847999999996</v>
      </c>
    </row>
    <row r="33" spans="1:5" ht="15">
      <c r="A33" s="17" t="s">
        <v>51</v>
      </c>
      <c r="B33" s="2" t="s">
        <v>19</v>
      </c>
      <c r="C33" s="6">
        <v>0.0145</v>
      </c>
      <c r="D33" s="8">
        <f>D30</f>
        <v>7482.2</v>
      </c>
      <c r="E33" s="20">
        <f t="shared" si="0"/>
        <v>108.4919</v>
      </c>
    </row>
    <row r="34" spans="1:5" ht="15">
      <c r="A34" s="2">
        <v>2.11</v>
      </c>
      <c r="B34" s="4" t="s">
        <v>20</v>
      </c>
      <c r="C34" s="6">
        <v>0.0263</v>
      </c>
      <c r="D34" s="8">
        <f>D31</f>
        <v>7482.2</v>
      </c>
      <c r="E34" s="20">
        <f t="shared" si="0"/>
        <v>196.78186</v>
      </c>
    </row>
    <row r="35" spans="1:5" ht="15">
      <c r="A35" s="2">
        <v>2.12</v>
      </c>
      <c r="B35" s="2" t="s">
        <v>21</v>
      </c>
      <c r="C35" s="6">
        <v>0.021</v>
      </c>
      <c r="D35" s="8">
        <f>D34</f>
        <v>7482.2</v>
      </c>
      <c r="E35" s="20">
        <f t="shared" si="0"/>
        <v>157.1262</v>
      </c>
    </row>
    <row r="36" spans="1:5" ht="23.25">
      <c r="A36" s="2">
        <v>2.13</v>
      </c>
      <c r="B36" s="4" t="s">
        <v>22</v>
      </c>
      <c r="C36" s="6">
        <v>0.0199</v>
      </c>
      <c r="D36" s="8">
        <f>D34</f>
        <v>7482.2</v>
      </c>
      <c r="E36" s="20">
        <f t="shared" si="0"/>
        <v>148.89578</v>
      </c>
    </row>
    <row r="37" spans="1:5" ht="15">
      <c r="A37" s="2">
        <v>2.14</v>
      </c>
      <c r="B37" s="4" t="s">
        <v>47</v>
      </c>
      <c r="C37" s="6"/>
      <c r="D37" s="8">
        <f>D34</f>
        <v>7482.2</v>
      </c>
      <c r="E37" s="20"/>
    </row>
    <row r="38" spans="1:5" ht="23.25">
      <c r="A38" s="15">
        <v>3</v>
      </c>
      <c r="B38" s="4" t="s">
        <v>23</v>
      </c>
      <c r="C38" s="13">
        <f>SUM(C39:C43)</f>
        <v>2.347</v>
      </c>
      <c r="D38" s="8">
        <f>D35</f>
        <v>7482.2</v>
      </c>
      <c r="E38" s="20">
        <f t="shared" si="0"/>
        <v>17560.7234</v>
      </c>
    </row>
    <row r="39" spans="1:5" ht="15">
      <c r="A39" s="2">
        <v>3.1</v>
      </c>
      <c r="B39" s="2" t="s">
        <v>24</v>
      </c>
      <c r="C39" s="6">
        <v>2.28</v>
      </c>
      <c r="D39" s="8">
        <f>D38</f>
        <v>7482.2</v>
      </c>
      <c r="E39" s="20">
        <f t="shared" si="0"/>
        <v>17059.415999999997</v>
      </c>
    </row>
    <row r="40" spans="1:5" ht="15">
      <c r="A40" s="2">
        <v>3.2</v>
      </c>
      <c r="B40" s="2" t="s">
        <v>25</v>
      </c>
      <c r="C40" s="6">
        <v>0.0217</v>
      </c>
      <c r="D40" s="8">
        <f>D39</f>
        <v>7482.2</v>
      </c>
      <c r="E40" s="20">
        <f t="shared" si="0"/>
        <v>162.36374</v>
      </c>
    </row>
    <row r="41" spans="1:5" ht="15">
      <c r="A41" s="2">
        <v>3.3</v>
      </c>
      <c r="B41" s="2" t="s">
        <v>26</v>
      </c>
      <c r="C41" s="6">
        <v>0.0246</v>
      </c>
      <c r="D41" s="8">
        <f>D39</f>
        <v>7482.2</v>
      </c>
      <c r="E41" s="20">
        <f t="shared" si="0"/>
        <v>184.06212</v>
      </c>
    </row>
    <row r="42" spans="1:5" ht="15">
      <c r="A42" s="2">
        <v>3.4</v>
      </c>
      <c r="B42" s="2" t="s">
        <v>27</v>
      </c>
      <c r="C42" s="6">
        <v>0.0009</v>
      </c>
      <c r="D42" s="8">
        <f>D39</f>
        <v>7482.2</v>
      </c>
      <c r="E42" s="20">
        <f t="shared" si="0"/>
        <v>6.73398</v>
      </c>
    </row>
    <row r="43" spans="1:5" ht="15">
      <c r="A43" s="2">
        <v>3.5</v>
      </c>
      <c r="B43" s="2" t="s">
        <v>28</v>
      </c>
      <c r="C43" s="6">
        <v>0.0198</v>
      </c>
      <c r="D43" s="8">
        <f>D39</f>
        <v>7482.2</v>
      </c>
      <c r="E43" s="20">
        <f t="shared" si="0"/>
        <v>148.14756</v>
      </c>
    </row>
    <row r="44" spans="1:5" ht="23.25">
      <c r="A44" s="15">
        <v>4</v>
      </c>
      <c r="B44" s="4" t="s">
        <v>29</v>
      </c>
      <c r="C44" s="13">
        <f>SUM(C45:C52)</f>
        <v>2.2794847000000003</v>
      </c>
      <c r="D44" s="8">
        <f>D41</f>
        <v>7482.2</v>
      </c>
      <c r="E44" s="20">
        <f t="shared" si="0"/>
        <v>17055.56042234</v>
      </c>
    </row>
    <row r="45" spans="1:5" ht="23.25">
      <c r="A45" s="2">
        <v>4.1</v>
      </c>
      <c r="B45" s="4" t="s">
        <v>52</v>
      </c>
      <c r="C45" s="6">
        <v>1.4335</v>
      </c>
      <c r="D45" s="8">
        <f>D43</f>
        <v>7482.2</v>
      </c>
      <c r="E45" s="20">
        <f t="shared" si="0"/>
        <v>10725.733699999999</v>
      </c>
    </row>
    <row r="46" spans="1:5" ht="15">
      <c r="A46" s="2">
        <v>4.2</v>
      </c>
      <c r="B46" s="4" t="s">
        <v>46</v>
      </c>
      <c r="C46" s="6">
        <f>C45*0.262</f>
        <v>0.375577</v>
      </c>
      <c r="D46" s="8">
        <f>D43</f>
        <v>7482.2</v>
      </c>
      <c r="E46" s="20">
        <f t="shared" si="0"/>
        <v>2810.1422294</v>
      </c>
    </row>
    <row r="47" spans="1:5" ht="15">
      <c r="A47" s="2">
        <v>4.3</v>
      </c>
      <c r="B47" s="2" t="s">
        <v>30</v>
      </c>
      <c r="C47" s="6">
        <f>(C45+C46)*0.1</f>
        <v>0.1809077</v>
      </c>
      <c r="D47" s="8">
        <f>D43</f>
        <v>7482.2</v>
      </c>
      <c r="E47" s="20">
        <f t="shared" si="0"/>
        <v>1353.58759294</v>
      </c>
    </row>
    <row r="48" spans="1:5" ht="15">
      <c r="A48" s="2">
        <v>4.4</v>
      </c>
      <c r="B48" s="2" t="s">
        <v>31</v>
      </c>
      <c r="C48" s="6">
        <v>0.0212</v>
      </c>
      <c r="D48" s="8">
        <f>D43</f>
        <v>7482.2</v>
      </c>
      <c r="E48" s="20">
        <f t="shared" si="0"/>
        <v>158.62264</v>
      </c>
    </row>
    <row r="49" spans="1:5" ht="15">
      <c r="A49" s="2">
        <v>4.5</v>
      </c>
      <c r="B49" s="2" t="s">
        <v>32</v>
      </c>
      <c r="C49" s="6">
        <v>0.019</v>
      </c>
      <c r="D49" s="8">
        <f>D44</f>
        <v>7482.2</v>
      </c>
      <c r="E49" s="20">
        <f t="shared" si="0"/>
        <v>142.1618</v>
      </c>
    </row>
    <row r="50" spans="1:5" ht="15">
      <c r="A50" s="2">
        <v>4.6</v>
      </c>
      <c r="B50" s="2" t="s">
        <v>33</v>
      </c>
      <c r="C50" s="6">
        <v>0.0036000000000000003</v>
      </c>
      <c r="D50" s="8">
        <f>D44</f>
        <v>7482.2</v>
      </c>
      <c r="E50" s="20">
        <f t="shared" si="0"/>
        <v>26.935920000000003</v>
      </c>
    </row>
    <row r="51" spans="1:5" ht="15">
      <c r="A51" s="2">
        <v>4.7</v>
      </c>
      <c r="B51" s="2" t="s">
        <v>34</v>
      </c>
      <c r="C51" s="6">
        <v>0.0823</v>
      </c>
      <c r="D51" s="8">
        <f>D44</f>
        <v>7482.2</v>
      </c>
      <c r="E51" s="20">
        <f t="shared" si="0"/>
        <v>615.7850599999999</v>
      </c>
    </row>
    <row r="52" spans="1:5" ht="15">
      <c r="A52" s="2">
        <v>4.8</v>
      </c>
      <c r="B52" s="2" t="s">
        <v>53</v>
      </c>
      <c r="C52" s="6">
        <v>0.1634</v>
      </c>
      <c r="D52" s="8">
        <f>D45</f>
        <v>7482.2</v>
      </c>
      <c r="E52" s="20">
        <f t="shared" si="0"/>
        <v>1222.5914799999998</v>
      </c>
    </row>
    <row r="53" spans="1:5" ht="15">
      <c r="A53" s="15">
        <v>5</v>
      </c>
      <c r="B53" s="2" t="s">
        <v>35</v>
      </c>
      <c r="C53" s="13">
        <f>SUM(C54:C58)</f>
        <v>1.0269863999999997</v>
      </c>
      <c r="D53" s="8">
        <f>D43</f>
        <v>7482.2</v>
      </c>
      <c r="E53" s="20">
        <f t="shared" si="0"/>
        <v>7684.1176420799975</v>
      </c>
    </row>
    <row r="54" spans="1:5" ht="23.25">
      <c r="A54" s="2">
        <v>5.1</v>
      </c>
      <c r="B54" s="4" t="s">
        <v>54</v>
      </c>
      <c r="C54" s="6">
        <v>0.4572</v>
      </c>
      <c r="D54" s="8">
        <f>D43</f>
        <v>7482.2</v>
      </c>
      <c r="E54" s="20">
        <f t="shared" si="0"/>
        <v>3420.86184</v>
      </c>
    </row>
    <row r="55" spans="1:5" ht="15">
      <c r="A55" s="2">
        <v>5.2</v>
      </c>
      <c r="B55" s="4" t="s">
        <v>46</v>
      </c>
      <c r="C55" s="6">
        <f>C54*0.262</f>
        <v>0.1197864</v>
      </c>
      <c r="D55" s="8">
        <f>D43</f>
        <v>7482.2</v>
      </c>
      <c r="E55" s="20">
        <f t="shared" si="0"/>
        <v>896.26580208</v>
      </c>
    </row>
    <row r="56" spans="1:5" ht="15">
      <c r="A56" s="2">
        <v>5.3</v>
      </c>
      <c r="B56" s="2" t="s">
        <v>36</v>
      </c>
      <c r="C56" s="6">
        <v>0.18</v>
      </c>
      <c r="D56" s="8">
        <f>D44</f>
        <v>7482.2</v>
      </c>
      <c r="E56" s="20">
        <f t="shared" si="0"/>
        <v>1346.7959999999998</v>
      </c>
    </row>
    <row r="57" spans="1:5" ht="15">
      <c r="A57" s="2">
        <v>5.4</v>
      </c>
      <c r="B57" s="2" t="s">
        <v>37</v>
      </c>
      <c r="C57" s="6">
        <v>0.261</v>
      </c>
      <c r="D57" s="8">
        <f>D45</f>
        <v>7482.2</v>
      </c>
      <c r="E57" s="20">
        <f t="shared" si="0"/>
        <v>1952.8542</v>
      </c>
    </row>
    <row r="58" spans="1:5" ht="15">
      <c r="A58" s="2">
        <v>5.5</v>
      </c>
      <c r="B58" s="2" t="s">
        <v>47</v>
      </c>
      <c r="C58" s="6">
        <v>0.009</v>
      </c>
      <c r="D58" s="8">
        <f>D48</f>
        <v>7482.2</v>
      </c>
      <c r="E58" s="20">
        <f t="shared" si="0"/>
        <v>67.3398</v>
      </c>
    </row>
    <row r="59" spans="1:5" ht="15">
      <c r="A59" s="15">
        <v>6</v>
      </c>
      <c r="B59" s="4" t="s">
        <v>55</v>
      </c>
      <c r="C59" s="13">
        <v>2.2401</v>
      </c>
      <c r="D59" s="8">
        <f>D48</f>
        <v>7482.2</v>
      </c>
      <c r="E59" s="20">
        <v>7577.9</v>
      </c>
    </row>
    <row r="60" spans="1:5" ht="15">
      <c r="A60" s="15">
        <v>7</v>
      </c>
      <c r="B60" s="4" t="s">
        <v>58</v>
      </c>
      <c r="C60" s="13"/>
      <c r="D60" s="8"/>
      <c r="E60" s="20">
        <f>E66*9.85%</f>
        <v>9182.978882</v>
      </c>
    </row>
    <row r="61" spans="1:5" ht="15">
      <c r="A61" s="15">
        <v>8</v>
      </c>
      <c r="B61" s="2" t="s">
        <v>38</v>
      </c>
      <c r="C61" s="13">
        <v>0.009</v>
      </c>
      <c r="D61" s="8">
        <f>D48</f>
        <v>7482.2</v>
      </c>
      <c r="E61" s="20">
        <f t="shared" si="0"/>
        <v>67.3398</v>
      </c>
    </row>
    <row r="62" spans="1:5" ht="15">
      <c r="A62" s="15">
        <v>9</v>
      </c>
      <c r="B62" s="2" t="s">
        <v>39</v>
      </c>
      <c r="C62" s="18">
        <f>C61+C59+C53+C44+C38+C23+C11</f>
        <v>11.985578499999999</v>
      </c>
      <c r="D62" s="8">
        <f>D50</f>
        <v>7482.2</v>
      </c>
      <c r="E62" s="20">
        <f t="shared" si="0"/>
        <v>89678.4954527</v>
      </c>
    </row>
    <row r="63" spans="1:5" ht="15">
      <c r="A63" s="15">
        <v>10</v>
      </c>
      <c r="B63" s="2" t="s">
        <v>40</v>
      </c>
      <c r="C63" s="6">
        <v>0.4125</v>
      </c>
      <c r="D63" s="8">
        <f>D52</f>
        <v>7482.2</v>
      </c>
      <c r="E63" s="20">
        <f t="shared" si="0"/>
        <v>3086.4075</v>
      </c>
    </row>
    <row r="64" spans="1:5" ht="15">
      <c r="A64" s="15">
        <v>11</v>
      </c>
      <c r="B64" s="2" t="s">
        <v>56</v>
      </c>
      <c r="C64" s="6">
        <f>C63*15%</f>
        <v>0.06187499999999999</v>
      </c>
      <c r="D64" s="8">
        <f>D52</f>
        <v>7482.2</v>
      </c>
      <c r="E64" s="20">
        <f t="shared" si="0"/>
        <v>462.9611249999999</v>
      </c>
    </row>
    <row r="65" spans="2:5" ht="15">
      <c r="B65" s="15" t="s">
        <v>41</v>
      </c>
      <c r="C65" s="13">
        <f>C62+C63+C64</f>
        <v>12.4599535</v>
      </c>
      <c r="D65" s="8">
        <f>D53</f>
        <v>7482.2</v>
      </c>
      <c r="E65" s="20">
        <f t="shared" si="0"/>
        <v>93227.8640777</v>
      </c>
    </row>
    <row r="66" spans="1:5" ht="15">
      <c r="A66" s="2"/>
      <c r="B66" s="4" t="s">
        <v>57</v>
      </c>
      <c r="C66" s="19">
        <v>12.46</v>
      </c>
      <c r="D66" s="8">
        <f>D54</f>
        <v>7482.2</v>
      </c>
      <c r="E66" s="20">
        <f t="shared" si="0"/>
        <v>93228.212</v>
      </c>
    </row>
    <row r="68" spans="1:5" ht="15">
      <c r="A68" s="46" t="s">
        <v>100</v>
      </c>
      <c r="B68" s="46"/>
      <c r="C68" s="46"/>
      <c r="D68" s="46"/>
      <c r="E68" s="46"/>
    </row>
  </sheetData>
  <sheetProtection/>
  <mergeCells count="8">
    <mergeCell ref="A68:E68"/>
    <mergeCell ref="C10:E10"/>
    <mergeCell ref="A5:E5"/>
    <mergeCell ref="A1:E1"/>
    <mergeCell ref="A7:B7"/>
    <mergeCell ref="A8:B8"/>
    <mergeCell ref="A9:B9"/>
    <mergeCell ref="A3:E3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2011-03-30T07:33:02Z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