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<sst xmlns="http://schemas.openxmlformats.org/spreadsheetml/2006/main" count="148" uniqueCount="124">
  <si>
    <t>по ООО "ЖКО Приокский"</t>
  </si>
  <si>
    <t>1.</t>
  </si>
  <si>
    <t xml:space="preserve">2. </t>
  </si>
  <si>
    <t>№ п/п</t>
  </si>
  <si>
    <t>Наименование статей</t>
  </si>
  <si>
    <t>1. ДОХОДНАЯ ЧАСТЬ</t>
  </si>
  <si>
    <t>1.1.</t>
  </si>
  <si>
    <t>Реализация услуг по содержанию жилья</t>
  </si>
  <si>
    <t>Платежи арендаторов, собственников нежилых помещений</t>
  </si>
  <si>
    <t>Платные услуги</t>
  </si>
  <si>
    <t>Прочие</t>
  </si>
  <si>
    <t>Итого:</t>
  </si>
  <si>
    <t>1.2.</t>
  </si>
  <si>
    <t>1.3.</t>
  </si>
  <si>
    <t>1.4.</t>
  </si>
  <si>
    <t>1.5.</t>
  </si>
  <si>
    <t>Предоставление коммунальных услуг</t>
  </si>
  <si>
    <t xml:space="preserve"> - по отоплению</t>
  </si>
  <si>
    <t xml:space="preserve"> - по горячему водоснабжению</t>
  </si>
  <si>
    <t xml:space="preserve"> - по электроснабжению</t>
  </si>
  <si>
    <t>ВСЕГО:</t>
  </si>
  <si>
    <t>2. РАСХОДНАЯ ЧАСТЬ</t>
  </si>
  <si>
    <t>руб./ м2</t>
  </si>
  <si>
    <t>Статьи затрат</t>
  </si>
  <si>
    <t>Себестоимость услуг по содержанию жилья</t>
  </si>
  <si>
    <t>Благоустройство и санитарная очистка домовладений</t>
  </si>
  <si>
    <t xml:space="preserve"> - Заработная плата:</t>
  </si>
  <si>
    <t xml:space="preserve"> - дворники</t>
  </si>
  <si>
    <t xml:space="preserve"> - уборщица л/клеток</t>
  </si>
  <si>
    <t xml:space="preserve"> - Спецодежда, инвентарь</t>
  </si>
  <si>
    <t xml:space="preserve"> - Отчисления во внебюджетные фонды, 26,2%</t>
  </si>
  <si>
    <t xml:space="preserve"> - Вывоз КГМ</t>
  </si>
  <si>
    <t xml:space="preserve"> - Приобретение песочно-соляной смеси</t>
  </si>
  <si>
    <t>Всего по статье:</t>
  </si>
  <si>
    <t>Содержание домового хозяйства</t>
  </si>
  <si>
    <t xml:space="preserve"> - Вывоз ТБО</t>
  </si>
  <si>
    <t xml:space="preserve"> - Захоронение ТБО</t>
  </si>
  <si>
    <t xml:space="preserve"> - Электроэнергия мест общего пользования и лифтах</t>
  </si>
  <si>
    <t xml:space="preserve"> - Дератизация и дезинсекция</t>
  </si>
  <si>
    <t xml:space="preserve"> - Услуги аварийно-ремонтной службы</t>
  </si>
  <si>
    <t xml:space="preserve"> - Техническое обслуживание вентканалов и газоходов</t>
  </si>
  <si>
    <t xml:space="preserve"> - Обслуживание ВДГО</t>
  </si>
  <si>
    <t xml:space="preserve"> - Озеленение и выпиловка деревьев</t>
  </si>
  <si>
    <t xml:space="preserve"> - Содержание детских спортивынх площадок</t>
  </si>
  <si>
    <t xml:space="preserve"> - Противопожарные мероприятия</t>
  </si>
  <si>
    <t xml:space="preserve"> - Приобретение и ремонт контейнеров</t>
  </si>
  <si>
    <t>Расходы по содержанию лифтового оборудования</t>
  </si>
  <si>
    <t xml:space="preserve"> - Техническое обслуживание</t>
  </si>
  <si>
    <t xml:space="preserve"> - Техническое освидетельствование</t>
  </si>
  <si>
    <t xml:space="preserve"> - Электротехническое измерение</t>
  </si>
  <si>
    <t xml:space="preserve"> - Измерение петли "фаза-нуль"</t>
  </si>
  <si>
    <t>Текущие ремонт конструктивных элементов зданий и внутр.инженер.обор.</t>
  </si>
  <si>
    <t xml:space="preserve"> - Заработная плата бригады по текущему ремонту</t>
  </si>
  <si>
    <t xml:space="preserve"> - Водитель а/вышки</t>
  </si>
  <si>
    <t xml:space="preserve"> - Водитель бортовой машины</t>
  </si>
  <si>
    <t xml:space="preserve"> - Тракторист</t>
  </si>
  <si>
    <t xml:space="preserve"> - Оператор насосных установок</t>
  </si>
  <si>
    <t>Итого::</t>
  </si>
  <si>
    <t xml:space="preserve"> - Материалы</t>
  </si>
  <si>
    <t xml:space="preserve"> - Спецодежда, инструменты</t>
  </si>
  <si>
    <t xml:space="preserve"> - ГСМ, запчасти</t>
  </si>
  <si>
    <t xml:space="preserve"> - Прочие (аренда, ОТ, амортизация, эл.энергия)</t>
  </si>
  <si>
    <t xml:space="preserve">1.5. </t>
  </si>
  <si>
    <t>Прочие прямые затраты</t>
  </si>
  <si>
    <t xml:space="preserve"> - Заработная плата (мастера, диспетчер, кладовщик, уборщица служебн. помещений, сторожа)</t>
  </si>
  <si>
    <t xml:space="preserve"> - Электроэнергия</t>
  </si>
  <si>
    <t xml:space="preserve"> - Отопление</t>
  </si>
  <si>
    <t xml:space="preserve"> - Канцелярские</t>
  </si>
  <si>
    <t xml:space="preserve"> - Связь</t>
  </si>
  <si>
    <t xml:space="preserve"> - Услуги КВЦ</t>
  </si>
  <si>
    <t>1.6.</t>
  </si>
  <si>
    <t>Общеэксплуататционные расходы</t>
  </si>
  <si>
    <t xml:space="preserve"> - Заработная плата</t>
  </si>
  <si>
    <t xml:space="preserve"> - Содержание АУП</t>
  </si>
  <si>
    <t xml:space="preserve"> - электроэнергия</t>
  </si>
  <si>
    <t xml:space="preserve"> - отопление</t>
  </si>
  <si>
    <t xml:space="preserve"> - связь</t>
  </si>
  <si>
    <t xml:space="preserve"> - канцтовары, проездные</t>
  </si>
  <si>
    <t xml:space="preserve"> - содержание вычислительной техники</t>
  </si>
  <si>
    <t xml:space="preserve"> - прочие (аренда, отчисления Ассоциации, амортизация)</t>
  </si>
  <si>
    <t xml:space="preserve">1.7. </t>
  </si>
  <si>
    <t>Внеэксплуатационные расходы</t>
  </si>
  <si>
    <t>Итого себестоимость:</t>
  </si>
  <si>
    <t>Налог при УСН - 15% доходы-расходы</t>
  </si>
  <si>
    <t>Расходы на приобретение коммунальных ресурсов</t>
  </si>
  <si>
    <t>2.1.</t>
  </si>
  <si>
    <t xml:space="preserve"> - На отопление</t>
  </si>
  <si>
    <t xml:space="preserve"> - На горячее водоснабжение</t>
  </si>
  <si>
    <t xml:space="preserve"> - На электроснабжение</t>
  </si>
  <si>
    <t>2.2.</t>
  </si>
  <si>
    <t>2.3.</t>
  </si>
  <si>
    <t>ВСЕГО ПО ПРЕДПРИЯТИЮ:</t>
  </si>
  <si>
    <t>в т.ч. управление (9,85% от тарифа)</t>
  </si>
  <si>
    <t>По месяцам</t>
  </si>
  <si>
    <t>январь</t>
  </si>
  <si>
    <t>февраль</t>
  </si>
  <si>
    <t>март</t>
  </si>
  <si>
    <t>1 квартал</t>
  </si>
  <si>
    <t>Рентабельность:</t>
  </si>
  <si>
    <t>Утверждаю</t>
  </si>
  <si>
    <t>Директор ООО "ЖКО Приокский"</t>
  </si>
  <si>
    <t>________________А.Е.МИТЯЕВ</t>
  </si>
  <si>
    <t>Характеристика жилого фонда</t>
  </si>
  <si>
    <t>Количество многоквартирных домов, шт.:</t>
  </si>
  <si>
    <t>Общая эксплуатационная площадь, м2:</t>
  </si>
  <si>
    <t>3.</t>
  </si>
  <si>
    <t>Общая площадь жилых помещений, м2:</t>
  </si>
  <si>
    <t>4.</t>
  </si>
  <si>
    <t>Общая площадь нежилых помещений, м2:</t>
  </si>
  <si>
    <t>5.</t>
  </si>
  <si>
    <t>Общая убираемая площадь дворовых территорий, м2:</t>
  </si>
  <si>
    <t>в том числе:</t>
  </si>
  <si>
    <t xml:space="preserve"> - асфальт дворовый, м2:</t>
  </si>
  <si>
    <t xml:space="preserve"> - асфальт уличный, м2:</t>
  </si>
  <si>
    <t xml:space="preserve"> - газоны и зеленые насаждения, м2:</t>
  </si>
  <si>
    <t>6.</t>
  </si>
  <si>
    <t>Площадь лестничных клеток, всего, м2:</t>
  </si>
  <si>
    <t>в том числе подлежащая уборке, м2:</t>
  </si>
  <si>
    <t>из нее убираемая по договору, м2:</t>
  </si>
  <si>
    <t>7.</t>
  </si>
  <si>
    <t>Количество лифтов, шт.</t>
  </si>
  <si>
    <t>8.</t>
  </si>
  <si>
    <t>Численность проживающих, чел.</t>
  </si>
  <si>
    <t>Производственно-финансовый план на 1 квартал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</si>
</sst>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PageLayoutView="0" workbookViewId="0" topLeftCell="A1">
      <selection activeCell="K112" sqref="K112"/>
    </sheetView>
  </sheetViews>
  <sheetFormatPr defaultColWidth="9.140625" defaultRowHeight="15"/>
  <cols>
    <col min="1" max="1" width="4.140625" style="4" customWidth="1"/>
    <col min="2" max="2" width="33.140625" style="4" customWidth="1"/>
    <col min="3" max="3" width="10.7109375" style="4" customWidth="1"/>
    <col min="4" max="4" width="10.8515625" style="4" customWidth="1"/>
    <col min="5" max="5" width="9.7109375" style="4" customWidth="1"/>
    <col min="6" max="6" width="11.7109375" style="4" customWidth="1"/>
    <col min="7" max="7" width="8.57421875" style="4" customWidth="1"/>
    <col min="8" max="8" width="0.13671875" style="0" customWidth="1"/>
  </cols>
  <sheetData>
    <row r="1" spans="1:8" ht="15">
      <c r="A1" s="25" t="s">
        <v>99</v>
      </c>
      <c r="B1" s="25"/>
      <c r="C1" s="25"/>
      <c r="D1" s="25"/>
      <c r="E1" s="25"/>
      <c r="F1" s="25"/>
      <c r="G1" s="25"/>
      <c r="H1" s="25"/>
    </row>
    <row r="2" spans="1:8" ht="15">
      <c r="A2" s="25" t="s">
        <v>100</v>
      </c>
      <c r="B2" s="25"/>
      <c r="C2" s="25"/>
      <c r="D2" s="25"/>
      <c r="E2" s="25"/>
      <c r="F2" s="25"/>
      <c r="G2" s="25"/>
      <c r="H2" s="25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">
      <c r="A4" s="25" t="s">
        <v>101</v>
      </c>
      <c r="B4" s="25"/>
      <c r="C4" s="25"/>
      <c r="D4" s="25"/>
      <c r="E4" s="25"/>
      <c r="F4" s="25"/>
      <c r="G4" s="25"/>
      <c r="H4" s="25"/>
    </row>
    <row r="5" ht="18" customHeight="1">
      <c r="H5" s="4"/>
    </row>
    <row r="6" spans="1:8" ht="15">
      <c r="A6" s="26" t="s">
        <v>123</v>
      </c>
      <c r="B6" s="26"/>
      <c r="C6" s="26"/>
      <c r="D6" s="26"/>
      <c r="E6" s="26"/>
      <c r="F6" s="26"/>
      <c r="G6" s="26"/>
      <c r="H6" s="26"/>
    </row>
    <row r="7" spans="1:8" ht="15">
      <c r="A7" s="26" t="s">
        <v>0</v>
      </c>
      <c r="B7" s="26"/>
      <c r="C7" s="26"/>
      <c r="D7" s="26"/>
      <c r="E7" s="26"/>
      <c r="F7" s="26"/>
      <c r="G7" s="26"/>
      <c r="H7" s="2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31.5" customHeight="1">
      <c r="A9" s="21" t="s">
        <v>102</v>
      </c>
      <c r="B9" s="21"/>
      <c r="C9" s="21"/>
      <c r="D9" s="21"/>
      <c r="E9" s="21"/>
      <c r="F9" s="21"/>
      <c r="G9" s="21"/>
      <c r="H9" s="21"/>
    </row>
    <row r="10" spans="1:8" ht="15">
      <c r="A10" s="2" t="s">
        <v>1</v>
      </c>
      <c r="B10" s="22" t="s">
        <v>103</v>
      </c>
      <c r="C10" s="22"/>
      <c r="D10" s="22"/>
      <c r="E10" s="22"/>
      <c r="F10" s="23">
        <v>39</v>
      </c>
      <c r="G10" s="23"/>
      <c r="H10" s="23"/>
    </row>
    <row r="11" spans="1:8" ht="15">
      <c r="A11" s="2" t="s">
        <v>2</v>
      </c>
      <c r="B11" s="22" t="s">
        <v>104</v>
      </c>
      <c r="C11" s="22"/>
      <c r="D11" s="22"/>
      <c r="E11" s="22"/>
      <c r="F11" s="24">
        <v>124825</v>
      </c>
      <c r="G11" s="24"/>
      <c r="H11" s="24"/>
    </row>
    <row r="12" spans="1:8" ht="15">
      <c r="A12" s="2" t="s">
        <v>105</v>
      </c>
      <c r="B12" s="22" t="s">
        <v>106</v>
      </c>
      <c r="C12" s="22"/>
      <c r="D12" s="22"/>
      <c r="E12" s="22"/>
      <c r="F12" s="24">
        <v>122183.9</v>
      </c>
      <c r="G12" s="24"/>
      <c r="H12" s="24"/>
    </row>
    <row r="13" spans="1:8" ht="15">
      <c r="A13" s="2" t="s">
        <v>107</v>
      </c>
      <c r="B13" s="22" t="s">
        <v>108</v>
      </c>
      <c r="C13" s="22"/>
      <c r="D13" s="22"/>
      <c r="E13" s="22"/>
      <c r="F13" s="24">
        <v>2641.1</v>
      </c>
      <c r="G13" s="24"/>
      <c r="H13" s="24"/>
    </row>
    <row r="14" spans="1:8" ht="15">
      <c r="A14" s="2" t="s">
        <v>109</v>
      </c>
      <c r="B14" s="22" t="s">
        <v>110</v>
      </c>
      <c r="C14" s="22"/>
      <c r="D14" s="22"/>
      <c r="E14" s="22"/>
      <c r="F14" s="24">
        <v>123282.9</v>
      </c>
      <c r="G14" s="24"/>
      <c r="H14" s="24"/>
    </row>
    <row r="15" spans="1:8" ht="15">
      <c r="A15" s="2"/>
      <c r="B15" s="22" t="s">
        <v>111</v>
      </c>
      <c r="C15" s="22"/>
      <c r="D15" s="22"/>
      <c r="E15" s="22"/>
      <c r="F15" s="27"/>
      <c r="G15" s="28"/>
      <c r="H15" s="28"/>
    </row>
    <row r="16" spans="1:8" ht="15">
      <c r="A16" s="2"/>
      <c r="B16" s="22" t="s">
        <v>112</v>
      </c>
      <c r="C16" s="22"/>
      <c r="D16" s="22"/>
      <c r="E16" s="22"/>
      <c r="F16" s="24">
        <v>35782.8</v>
      </c>
      <c r="G16" s="24"/>
      <c r="H16" s="24"/>
    </row>
    <row r="17" spans="1:8" ht="15">
      <c r="A17" s="2"/>
      <c r="B17" s="22" t="s">
        <v>113</v>
      </c>
      <c r="C17" s="22"/>
      <c r="D17" s="22"/>
      <c r="E17" s="22"/>
      <c r="F17" s="29">
        <v>5396.5</v>
      </c>
      <c r="G17" s="30"/>
      <c r="H17" s="31"/>
    </row>
    <row r="18" spans="1:8" ht="15">
      <c r="A18" s="2"/>
      <c r="B18" s="22" t="s">
        <v>114</v>
      </c>
      <c r="C18" s="22"/>
      <c r="D18" s="22"/>
      <c r="E18" s="22"/>
      <c r="F18" s="29">
        <v>82103.2</v>
      </c>
      <c r="G18" s="30"/>
      <c r="H18" s="31"/>
    </row>
    <row r="19" spans="1:8" ht="15">
      <c r="A19" s="2" t="s">
        <v>115</v>
      </c>
      <c r="B19" s="22" t="s">
        <v>116</v>
      </c>
      <c r="C19" s="22"/>
      <c r="D19" s="22"/>
      <c r="E19" s="22"/>
      <c r="F19" s="29">
        <v>12034</v>
      </c>
      <c r="G19" s="30"/>
      <c r="H19" s="31"/>
    </row>
    <row r="20" spans="1:8" ht="24" customHeight="1">
      <c r="A20" s="2"/>
      <c r="B20" s="22" t="s">
        <v>117</v>
      </c>
      <c r="C20" s="22"/>
      <c r="D20" s="22"/>
      <c r="E20" s="22"/>
      <c r="F20" s="24">
        <v>11326.3</v>
      </c>
      <c r="G20" s="24"/>
      <c r="H20" s="24"/>
    </row>
    <row r="21" spans="1:8" ht="15">
      <c r="A21" s="2"/>
      <c r="B21" s="22" t="s">
        <v>118</v>
      </c>
      <c r="C21" s="22"/>
      <c r="D21" s="22"/>
      <c r="E21" s="22"/>
      <c r="F21" s="24">
        <v>3362.7</v>
      </c>
      <c r="G21" s="24"/>
      <c r="H21" s="24"/>
    </row>
    <row r="22" spans="1:8" ht="16.5" customHeight="1">
      <c r="A22" s="2" t="s">
        <v>119</v>
      </c>
      <c r="B22" s="22" t="s">
        <v>120</v>
      </c>
      <c r="C22" s="22"/>
      <c r="D22" s="22"/>
      <c r="E22" s="22"/>
      <c r="F22" s="23">
        <v>24</v>
      </c>
      <c r="G22" s="23"/>
      <c r="H22" s="23"/>
    </row>
    <row r="23" spans="1:8" ht="16.5" customHeight="1">
      <c r="A23" s="2" t="s">
        <v>121</v>
      </c>
      <c r="B23" s="22" t="s">
        <v>122</v>
      </c>
      <c r="C23" s="22"/>
      <c r="D23" s="22"/>
      <c r="E23" s="22"/>
      <c r="F23" s="23">
        <v>5952</v>
      </c>
      <c r="G23" s="23"/>
      <c r="H23" s="23"/>
    </row>
    <row r="24" spans="1:7" ht="15">
      <c r="A24" s="26"/>
      <c r="B24" s="26"/>
      <c r="C24" s="26"/>
      <c r="D24" s="26"/>
      <c r="E24" s="26"/>
      <c r="F24" s="26"/>
      <c r="G24" s="26"/>
    </row>
    <row r="25" spans="1:7" ht="15">
      <c r="A25" s="32" t="s">
        <v>3</v>
      </c>
      <c r="B25" s="32" t="s">
        <v>4</v>
      </c>
      <c r="C25" s="35" t="s">
        <v>93</v>
      </c>
      <c r="D25" s="35"/>
      <c r="E25" s="35"/>
      <c r="F25" s="32" t="s">
        <v>97</v>
      </c>
      <c r="G25" s="36"/>
    </row>
    <row r="26" spans="1:7" ht="15">
      <c r="A26" s="32"/>
      <c r="B26" s="32"/>
      <c r="C26" s="5" t="s">
        <v>94</v>
      </c>
      <c r="D26" s="5" t="s">
        <v>95</v>
      </c>
      <c r="E26" s="5" t="s">
        <v>96</v>
      </c>
      <c r="F26" s="32"/>
      <c r="G26" s="36"/>
    </row>
    <row r="27" spans="1:7" ht="15">
      <c r="A27" s="37" t="s">
        <v>5</v>
      </c>
      <c r="B27" s="37"/>
      <c r="C27" s="37"/>
      <c r="D27" s="37"/>
      <c r="E27" s="37"/>
      <c r="F27" s="37"/>
      <c r="G27" s="37"/>
    </row>
    <row r="28" spans="1:7" ht="30">
      <c r="A28" s="2" t="s">
        <v>6</v>
      </c>
      <c r="B28" s="2" t="s">
        <v>7</v>
      </c>
      <c r="C28" s="13">
        <v>1100</v>
      </c>
      <c r="D28" s="13">
        <v>1284.6</v>
      </c>
      <c r="E28" s="13">
        <v>1302.5</v>
      </c>
      <c r="F28" s="13">
        <f>SUM(C28:E28)</f>
        <v>3687.1</v>
      </c>
      <c r="G28" s="6"/>
    </row>
    <row r="29" spans="1:7" ht="45">
      <c r="A29" s="2" t="s">
        <v>12</v>
      </c>
      <c r="B29" s="2" t="s">
        <v>8</v>
      </c>
      <c r="C29" s="13">
        <v>25</v>
      </c>
      <c r="D29" s="13">
        <v>25</v>
      </c>
      <c r="E29" s="13">
        <v>25</v>
      </c>
      <c r="F29" s="13">
        <f>SUM(C29:E29)</f>
        <v>75</v>
      </c>
      <c r="G29" s="6"/>
    </row>
    <row r="30" spans="1:7" ht="16.5" customHeight="1">
      <c r="A30" s="2" t="s">
        <v>13</v>
      </c>
      <c r="B30" s="2" t="s">
        <v>9</v>
      </c>
      <c r="C30" s="13">
        <v>8</v>
      </c>
      <c r="D30" s="13">
        <v>8</v>
      </c>
      <c r="E30" s="13">
        <v>8</v>
      </c>
      <c r="F30" s="13">
        <f>SUM(C30:E30)</f>
        <v>24</v>
      </c>
      <c r="G30" s="6"/>
    </row>
    <row r="31" spans="1:7" ht="15">
      <c r="A31" s="2" t="s">
        <v>14</v>
      </c>
      <c r="B31" s="2" t="s">
        <v>10</v>
      </c>
      <c r="C31" s="13">
        <v>10.8</v>
      </c>
      <c r="D31" s="13">
        <v>10.8</v>
      </c>
      <c r="E31" s="13">
        <v>10.8</v>
      </c>
      <c r="F31" s="13">
        <f aca="true" t="shared" si="0" ref="F31:F38">SUM(C31:E31)</f>
        <v>32.400000000000006</v>
      </c>
      <c r="G31" s="6"/>
    </row>
    <row r="32" spans="1:7" ht="15">
      <c r="A32" s="2"/>
      <c r="B32" s="7" t="s">
        <v>11</v>
      </c>
      <c r="C32" s="13">
        <f>SUM(C28:C31)</f>
        <v>1143.8</v>
      </c>
      <c r="D32" s="13">
        <f>SUM(D28:D31)</f>
        <v>1328.3999999999999</v>
      </c>
      <c r="E32" s="13">
        <f>SUM(E28:E31)</f>
        <v>1346.3</v>
      </c>
      <c r="F32" s="13">
        <f>SUM(F28:F31)</f>
        <v>3818.5</v>
      </c>
      <c r="G32" s="6"/>
    </row>
    <row r="33" spans="1:7" ht="30">
      <c r="A33" s="2" t="s">
        <v>15</v>
      </c>
      <c r="B33" s="2" t="s">
        <v>16</v>
      </c>
      <c r="C33" s="2"/>
      <c r="D33" s="2"/>
      <c r="E33" s="2"/>
      <c r="F33" s="13"/>
      <c r="G33" s="6"/>
    </row>
    <row r="34" spans="1:7" ht="15">
      <c r="A34" s="2"/>
      <c r="B34" s="2" t="s">
        <v>17</v>
      </c>
      <c r="C34" s="13">
        <v>150.3</v>
      </c>
      <c r="D34" s="13">
        <v>160.6</v>
      </c>
      <c r="E34" s="13">
        <v>227.8</v>
      </c>
      <c r="F34" s="13">
        <f t="shared" si="0"/>
        <v>538.7</v>
      </c>
      <c r="G34" s="6"/>
    </row>
    <row r="35" spans="1:7" ht="28.5" customHeight="1">
      <c r="A35" s="2"/>
      <c r="B35" s="2" t="s">
        <v>18</v>
      </c>
      <c r="C35" s="13">
        <v>36.5</v>
      </c>
      <c r="D35" s="13">
        <v>40.8</v>
      </c>
      <c r="E35" s="13">
        <v>47.9</v>
      </c>
      <c r="F35" s="13">
        <f t="shared" si="0"/>
        <v>125.19999999999999</v>
      </c>
      <c r="G35" s="6"/>
    </row>
    <row r="36" spans="1:7" ht="15">
      <c r="A36" s="2"/>
      <c r="B36" s="2" t="s">
        <v>19</v>
      </c>
      <c r="C36" s="13">
        <v>43.7</v>
      </c>
      <c r="D36" s="13">
        <v>37.8</v>
      </c>
      <c r="E36" s="13">
        <v>45.3</v>
      </c>
      <c r="F36" s="13">
        <f t="shared" si="0"/>
        <v>126.8</v>
      </c>
      <c r="G36" s="6"/>
    </row>
    <row r="37" spans="1:7" ht="15">
      <c r="A37" s="2"/>
      <c r="B37" s="7" t="s">
        <v>11</v>
      </c>
      <c r="C37" s="13">
        <f>SUM(C33:C36)</f>
        <v>230.5</v>
      </c>
      <c r="D37" s="13">
        <f>SUM(D33:D36)</f>
        <v>239.2</v>
      </c>
      <c r="E37" s="13">
        <f>SUM(E33:E36)</f>
        <v>321</v>
      </c>
      <c r="F37" s="13">
        <f>SUM(C37:E37)</f>
        <v>790.7</v>
      </c>
      <c r="G37" s="6"/>
    </row>
    <row r="38" spans="1:7" ht="15">
      <c r="A38" s="2"/>
      <c r="B38" s="12" t="s">
        <v>91</v>
      </c>
      <c r="C38" s="15">
        <f>SUM(C37,C32)</f>
        <v>1374.3</v>
      </c>
      <c r="D38" s="15">
        <f>SUM(D37,D32)</f>
        <v>1567.6</v>
      </c>
      <c r="E38" s="15">
        <f>SUM(E37,E32)</f>
        <v>1667.3</v>
      </c>
      <c r="F38" s="15">
        <f t="shared" si="0"/>
        <v>4609.2</v>
      </c>
      <c r="G38" s="6"/>
    </row>
    <row r="39" spans="1:7" ht="15">
      <c r="A39" s="37" t="s">
        <v>21</v>
      </c>
      <c r="B39" s="37"/>
      <c r="C39" s="37"/>
      <c r="D39" s="37"/>
      <c r="E39" s="37"/>
      <c r="F39" s="37"/>
      <c r="G39" s="37"/>
    </row>
    <row r="40" spans="1:7" ht="15">
      <c r="A40" s="32" t="s">
        <v>3</v>
      </c>
      <c r="B40" s="32" t="s">
        <v>23</v>
      </c>
      <c r="C40" s="35" t="s">
        <v>93</v>
      </c>
      <c r="D40" s="35"/>
      <c r="E40" s="35"/>
      <c r="F40" s="32" t="s">
        <v>97</v>
      </c>
      <c r="G40" s="33" t="s">
        <v>22</v>
      </c>
    </row>
    <row r="41" spans="1:7" ht="15">
      <c r="A41" s="32"/>
      <c r="B41" s="32"/>
      <c r="C41" s="5" t="s">
        <v>94</v>
      </c>
      <c r="D41" s="5" t="s">
        <v>95</v>
      </c>
      <c r="E41" s="5" t="s">
        <v>96</v>
      </c>
      <c r="F41" s="32"/>
      <c r="G41" s="34"/>
    </row>
    <row r="42" spans="1:7" ht="15">
      <c r="A42" s="9" t="s">
        <v>1</v>
      </c>
      <c r="B42" s="20" t="s">
        <v>24</v>
      </c>
      <c r="C42" s="20"/>
      <c r="D42" s="20"/>
      <c r="E42" s="20"/>
      <c r="F42" s="20"/>
      <c r="G42" s="20"/>
    </row>
    <row r="43" spans="1:7" ht="18.75" customHeight="1">
      <c r="A43" s="9" t="s">
        <v>6</v>
      </c>
      <c r="B43" s="20" t="s">
        <v>25</v>
      </c>
      <c r="C43" s="20"/>
      <c r="D43" s="20"/>
      <c r="E43" s="20"/>
      <c r="F43" s="20"/>
      <c r="G43" s="20"/>
    </row>
    <row r="44" spans="1:7" ht="15">
      <c r="A44" s="2"/>
      <c r="B44" s="10" t="s">
        <v>26</v>
      </c>
      <c r="C44" s="6"/>
      <c r="D44" s="6"/>
      <c r="E44" s="6"/>
      <c r="F44" s="13"/>
      <c r="G44" s="6"/>
    </row>
    <row r="45" spans="1:7" ht="15">
      <c r="A45" s="2"/>
      <c r="B45" s="10" t="s">
        <v>27</v>
      </c>
      <c r="C45" s="16">
        <v>151</v>
      </c>
      <c r="D45" s="13">
        <v>151</v>
      </c>
      <c r="E45" s="13">
        <v>160.3</v>
      </c>
      <c r="F45" s="13">
        <f aca="true" t="shared" si="1" ref="F45:F52">SUM(C45:E45)</f>
        <v>462.3</v>
      </c>
      <c r="G45" s="6"/>
    </row>
    <row r="46" spans="1:7" ht="15">
      <c r="A46" s="2"/>
      <c r="B46" s="10" t="s">
        <v>28</v>
      </c>
      <c r="C46" s="16">
        <v>17.2</v>
      </c>
      <c r="D46" s="13">
        <v>26.6</v>
      </c>
      <c r="E46" s="13">
        <v>28</v>
      </c>
      <c r="F46" s="13">
        <f t="shared" si="1"/>
        <v>71.8</v>
      </c>
      <c r="G46" s="6"/>
    </row>
    <row r="47" spans="1:7" ht="15">
      <c r="A47" s="2"/>
      <c r="B47" s="7" t="s">
        <v>11</v>
      </c>
      <c r="C47" s="13">
        <f>SUM(C45:C46)</f>
        <v>168.2</v>
      </c>
      <c r="D47" s="13">
        <f>SUM(D45:D46)</f>
        <v>177.6</v>
      </c>
      <c r="E47" s="13">
        <f>SUM(E45:E46)</f>
        <v>188.3</v>
      </c>
      <c r="F47" s="13">
        <f t="shared" si="1"/>
        <v>534.0999999999999</v>
      </c>
      <c r="G47" s="6"/>
    </row>
    <row r="48" spans="1:7" ht="30">
      <c r="A48" s="2"/>
      <c r="B48" s="2" t="s">
        <v>30</v>
      </c>
      <c r="C48" s="13">
        <v>23.9</v>
      </c>
      <c r="D48" s="13">
        <v>46</v>
      </c>
      <c r="E48" s="13">
        <v>49.3</v>
      </c>
      <c r="F48" s="13">
        <f t="shared" si="1"/>
        <v>119.2</v>
      </c>
      <c r="G48" s="6"/>
    </row>
    <row r="49" spans="1:7" ht="18" customHeight="1">
      <c r="A49" s="2"/>
      <c r="B49" s="2" t="s">
        <v>29</v>
      </c>
      <c r="C49" s="13">
        <v>5.2</v>
      </c>
      <c r="D49" s="13">
        <v>6.1</v>
      </c>
      <c r="E49" s="13">
        <v>6.4</v>
      </c>
      <c r="F49" s="13">
        <f t="shared" si="1"/>
        <v>17.700000000000003</v>
      </c>
      <c r="G49" s="6"/>
    </row>
    <row r="50" spans="1:7" ht="15">
      <c r="A50" s="2"/>
      <c r="B50" s="2" t="s">
        <v>31</v>
      </c>
      <c r="C50" s="13">
        <v>5.4</v>
      </c>
      <c r="D50" s="13">
        <v>6.4</v>
      </c>
      <c r="E50" s="13">
        <v>6.4</v>
      </c>
      <c r="F50" s="13">
        <f t="shared" si="1"/>
        <v>18.200000000000003</v>
      </c>
      <c r="G50" s="6"/>
    </row>
    <row r="51" spans="1:7" ht="30">
      <c r="A51" s="2"/>
      <c r="B51" s="2" t="s">
        <v>32</v>
      </c>
      <c r="C51" s="13">
        <v>2.1</v>
      </c>
      <c r="D51" s="13">
        <v>2.1</v>
      </c>
      <c r="E51" s="13">
        <v>2.1</v>
      </c>
      <c r="F51" s="13">
        <f t="shared" si="1"/>
        <v>6.300000000000001</v>
      </c>
      <c r="G51" s="6"/>
    </row>
    <row r="52" spans="1:7" ht="15">
      <c r="A52" s="2"/>
      <c r="B52" s="7" t="s">
        <v>33</v>
      </c>
      <c r="C52" s="13">
        <f>SUM(C47:C51)</f>
        <v>204.79999999999998</v>
      </c>
      <c r="D52" s="13">
        <f>SUM(D47:D51)</f>
        <v>238.2</v>
      </c>
      <c r="E52" s="13">
        <f>SUM(E47:E51)</f>
        <v>252.50000000000003</v>
      </c>
      <c r="F52" s="13">
        <f t="shared" si="1"/>
        <v>695.5</v>
      </c>
      <c r="G52" s="6"/>
    </row>
    <row r="53" spans="1:7" ht="29.25">
      <c r="A53" s="9" t="s">
        <v>12</v>
      </c>
      <c r="B53" s="20" t="s">
        <v>34</v>
      </c>
      <c r="C53" s="20"/>
      <c r="D53" s="20"/>
      <c r="E53" s="20"/>
      <c r="F53" s="20"/>
      <c r="G53" s="20"/>
    </row>
    <row r="54" spans="1:7" ht="15">
      <c r="A54" s="2"/>
      <c r="B54" s="2" t="s">
        <v>35</v>
      </c>
      <c r="C54" s="13">
        <v>68.4</v>
      </c>
      <c r="D54" s="13">
        <v>73.8</v>
      </c>
      <c r="E54" s="13">
        <v>73.8</v>
      </c>
      <c r="F54" s="13">
        <f>SUM(C54:E54)</f>
        <v>216</v>
      </c>
      <c r="G54" s="6"/>
    </row>
    <row r="55" spans="1:7" ht="15">
      <c r="A55" s="2"/>
      <c r="B55" s="2" t="s">
        <v>36</v>
      </c>
      <c r="C55" s="13">
        <v>26.5</v>
      </c>
      <c r="D55" s="13">
        <v>26.5</v>
      </c>
      <c r="E55" s="13">
        <v>26.5</v>
      </c>
      <c r="F55" s="13">
        <f aca="true" t="shared" si="2" ref="F55:F65">SUM(C55:E55)</f>
        <v>79.5</v>
      </c>
      <c r="G55" s="6"/>
    </row>
    <row r="56" spans="1:7" ht="30">
      <c r="A56" s="2"/>
      <c r="B56" s="2" t="s">
        <v>37</v>
      </c>
      <c r="C56" s="13">
        <v>111.3</v>
      </c>
      <c r="D56" s="13">
        <v>132.2</v>
      </c>
      <c r="E56" s="13">
        <v>143.2</v>
      </c>
      <c r="F56" s="13">
        <f t="shared" si="2"/>
        <v>386.7</v>
      </c>
      <c r="G56" s="6"/>
    </row>
    <row r="57" spans="1:7" ht="15">
      <c r="A57" s="2"/>
      <c r="B57" s="2" t="s">
        <v>38</v>
      </c>
      <c r="C57" s="13">
        <v>1.7</v>
      </c>
      <c r="D57" s="13">
        <v>1.9</v>
      </c>
      <c r="E57" s="13">
        <v>1.9</v>
      </c>
      <c r="F57" s="13">
        <f t="shared" si="2"/>
        <v>5.5</v>
      </c>
      <c r="G57" s="6"/>
    </row>
    <row r="58" spans="1:7" ht="30">
      <c r="A58" s="2"/>
      <c r="B58" s="2" t="s">
        <v>39</v>
      </c>
      <c r="C58" s="13">
        <v>25.9</v>
      </c>
      <c r="D58" s="13">
        <v>29.3</v>
      </c>
      <c r="E58" s="13">
        <v>29.3</v>
      </c>
      <c r="F58" s="13">
        <f t="shared" si="2"/>
        <v>84.5</v>
      </c>
      <c r="G58" s="6"/>
    </row>
    <row r="59" spans="1:7" ht="30">
      <c r="A59" s="2"/>
      <c r="B59" s="2" t="s">
        <v>40</v>
      </c>
      <c r="C59" s="13">
        <v>2.4</v>
      </c>
      <c r="D59" s="13">
        <v>2.4</v>
      </c>
      <c r="E59" s="13">
        <v>2.4</v>
      </c>
      <c r="F59" s="13">
        <f t="shared" si="2"/>
        <v>7.199999999999999</v>
      </c>
      <c r="G59" s="6"/>
    </row>
    <row r="60" spans="1:7" ht="15">
      <c r="A60" s="2"/>
      <c r="B60" s="2" t="s">
        <v>41</v>
      </c>
      <c r="C60" s="13">
        <v>6</v>
      </c>
      <c r="D60" s="13">
        <v>6</v>
      </c>
      <c r="E60" s="13">
        <v>6</v>
      </c>
      <c r="F60" s="13">
        <f t="shared" si="2"/>
        <v>18</v>
      </c>
      <c r="G60" s="6"/>
    </row>
    <row r="61" spans="1:7" ht="30">
      <c r="A61" s="2"/>
      <c r="B61" s="2" t="s">
        <v>42</v>
      </c>
      <c r="C61" s="13"/>
      <c r="D61" s="13">
        <v>2.3</v>
      </c>
      <c r="E61" s="13">
        <v>5.3</v>
      </c>
      <c r="F61" s="13">
        <f t="shared" si="2"/>
        <v>7.6</v>
      </c>
      <c r="G61" s="6"/>
    </row>
    <row r="62" spans="1:7" ht="17.25" customHeight="1">
      <c r="A62" s="2"/>
      <c r="B62" s="2" t="s">
        <v>43</v>
      </c>
      <c r="C62" s="13">
        <v>0.8</v>
      </c>
      <c r="D62" s="13">
        <v>0.8</v>
      </c>
      <c r="E62" s="13">
        <v>0.9</v>
      </c>
      <c r="F62" s="13">
        <f t="shared" si="2"/>
        <v>2.5</v>
      </c>
      <c r="G62" s="6"/>
    </row>
    <row r="63" spans="1:7" ht="15">
      <c r="A63" s="2"/>
      <c r="B63" s="2" t="s">
        <v>44</v>
      </c>
      <c r="C63" s="13">
        <v>4</v>
      </c>
      <c r="D63" s="13">
        <v>4</v>
      </c>
      <c r="E63" s="13">
        <v>2</v>
      </c>
      <c r="F63" s="13">
        <f t="shared" si="2"/>
        <v>10</v>
      </c>
      <c r="G63" s="6"/>
    </row>
    <row r="64" spans="1:7" ht="30">
      <c r="A64" s="2"/>
      <c r="B64" s="2" t="s">
        <v>45</v>
      </c>
      <c r="C64" s="13">
        <v>1.3</v>
      </c>
      <c r="D64" s="13">
        <v>2.1</v>
      </c>
      <c r="E64" s="13">
        <v>2.2</v>
      </c>
      <c r="F64" s="13">
        <f t="shared" si="2"/>
        <v>5.6000000000000005</v>
      </c>
      <c r="G64" s="6"/>
    </row>
    <row r="65" spans="1:7" ht="15">
      <c r="A65" s="2"/>
      <c r="B65" s="7" t="s">
        <v>33</v>
      </c>
      <c r="C65" s="13">
        <f>SUM(C54:C64)</f>
        <v>248.3</v>
      </c>
      <c r="D65" s="13">
        <f>SUM(D54:D64)</f>
        <v>281.3</v>
      </c>
      <c r="E65" s="13">
        <f>SUM(E54:E64)</f>
        <v>293.49999999999994</v>
      </c>
      <c r="F65" s="13">
        <f t="shared" si="2"/>
        <v>823.0999999999999</v>
      </c>
      <c r="G65" s="6"/>
    </row>
    <row r="66" spans="1:7" ht="29.25">
      <c r="A66" s="11" t="s">
        <v>13</v>
      </c>
      <c r="B66" s="20" t="s">
        <v>46</v>
      </c>
      <c r="C66" s="20"/>
      <c r="D66" s="20"/>
      <c r="E66" s="20"/>
      <c r="F66" s="20"/>
      <c r="G66" s="20"/>
    </row>
    <row r="67" spans="1:7" ht="15">
      <c r="A67" s="2"/>
      <c r="B67" s="2" t="s">
        <v>47</v>
      </c>
      <c r="C67" s="13">
        <v>96.9</v>
      </c>
      <c r="D67" s="13">
        <v>96.5</v>
      </c>
      <c r="E67" s="13">
        <v>109.5</v>
      </c>
      <c r="F67" s="13">
        <f>SUM(C67:E67)</f>
        <v>302.9</v>
      </c>
      <c r="G67" s="6"/>
    </row>
    <row r="68" spans="1:7" ht="30">
      <c r="A68" s="2"/>
      <c r="B68" s="2" t="s">
        <v>48</v>
      </c>
      <c r="C68" s="13"/>
      <c r="D68" s="13">
        <v>17</v>
      </c>
      <c r="E68" s="13">
        <v>3.3</v>
      </c>
      <c r="F68" s="13">
        <f>SUM(C68:E68)</f>
        <v>20.3</v>
      </c>
      <c r="G68" s="6"/>
    </row>
    <row r="69" spans="1:7" ht="15">
      <c r="A69" s="2"/>
      <c r="B69" s="2" t="s">
        <v>49</v>
      </c>
      <c r="C69" s="13"/>
      <c r="D69" s="13"/>
      <c r="E69" s="13"/>
      <c r="F69" s="13">
        <f>SUM(C69:E69)</f>
        <v>0</v>
      </c>
      <c r="G69" s="6"/>
    </row>
    <row r="70" spans="1:7" ht="15">
      <c r="A70" s="2"/>
      <c r="B70" s="2" t="s">
        <v>50</v>
      </c>
      <c r="C70" s="13"/>
      <c r="D70" s="13"/>
      <c r="E70" s="13"/>
      <c r="F70" s="13">
        <f>SUM(C70:E70)</f>
        <v>0</v>
      </c>
      <c r="G70" s="6"/>
    </row>
    <row r="71" spans="1:7" ht="16.5" customHeight="1">
      <c r="A71" s="2"/>
      <c r="B71" s="7" t="s">
        <v>33</v>
      </c>
      <c r="C71" s="13">
        <f>SUM(C67:C70)</f>
        <v>96.9</v>
      </c>
      <c r="D71" s="13">
        <f>SUM(D67:D70)</f>
        <v>113.5</v>
      </c>
      <c r="E71" s="13">
        <f>SUM(E67:E70)</f>
        <v>112.8</v>
      </c>
      <c r="F71" s="13">
        <f>SUM(C71:E71)</f>
        <v>323.2</v>
      </c>
      <c r="G71" s="6"/>
    </row>
    <row r="72" spans="1:7" ht="29.25">
      <c r="A72" s="9" t="s">
        <v>14</v>
      </c>
      <c r="B72" s="20" t="s">
        <v>51</v>
      </c>
      <c r="C72" s="20"/>
      <c r="D72" s="20"/>
      <c r="E72" s="20"/>
      <c r="F72" s="20"/>
      <c r="G72" s="20"/>
    </row>
    <row r="73" spans="1:7" ht="30">
      <c r="A73" s="2"/>
      <c r="B73" s="2" t="s">
        <v>52</v>
      </c>
      <c r="C73" s="13">
        <v>151.3</v>
      </c>
      <c r="D73" s="13">
        <v>180.8</v>
      </c>
      <c r="E73" s="13">
        <v>180.8</v>
      </c>
      <c r="F73" s="13">
        <f>SUM(C73:E73)</f>
        <v>512.9000000000001</v>
      </c>
      <c r="G73" s="6"/>
    </row>
    <row r="74" spans="1:7" ht="15">
      <c r="A74" s="2"/>
      <c r="B74" s="2" t="s">
        <v>53</v>
      </c>
      <c r="C74" s="13">
        <v>5</v>
      </c>
      <c r="D74" s="13">
        <v>5.6</v>
      </c>
      <c r="E74" s="13">
        <v>5.6</v>
      </c>
      <c r="F74" s="13">
        <f>SUM(C74:E74)</f>
        <v>16.2</v>
      </c>
      <c r="G74" s="6"/>
    </row>
    <row r="75" spans="1:7" ht="15">
      <c r="A75" s="2"/>
      <c r="B75" s="2" t="s">
        <v>54</v>
      </c>
      <c r="C75" s="13">
        <v>4.4</v>
      </c>
      <c r="D75" s="13">
        <v>5.1</v>
      </c>
      <c r="E75" s="13">
        <v>5.1</v>
      </c>
      <c r="F75" s="13">
        <f aca="true" t="shared" si="3" ref="F75:F84">SUM(C75:E75)</f>
        <v>14.6</v>
      </c>
      <c r="G75" s="6"/>
    </row>
    <row r="76" spans="1:7" ht="15">
      <c r="A76" s="2"/>
      <c r="B76" s="2" t="s">
        <v>55</v>
      </c>
      <c r="C76" s="13">
        <v>5.7</v>
      </c>
      <c r="D76" s="13">
        <v>6.3</v>
      </c>
      <c r="E76" s="13">
        <v>6.3</v>
      </c>
      <c r="F76" s="13">
        <f t="shared" si="3"/>
        <v>18.3</v>
      </c>
      <c r="G76" s="6"/>
    </row>
    <row r="77" spans="1:7" ht="15">
      <c r="A77" s="2"/>
      <c r="B77" s="2" t="s">
        <v>56</v>
      </c>
      <c r="C77" s="13">
        <v>9.3</v>
      </c>
      <c r="D77" s="13">
        <v>10.2</v>
      </c>
      <c r="E77" s="13">
        <v>10.2</v>
      </c>
      <c r="F77" s="13">
        <f t="shared" si="3"/>
        <v>29.7</v>
      </c>
      <c r="G77" s="6"/>
    </row>
    <row r="78" spans="1:7" ht="15">
      <c r="A78" s="2"/>
      <c r="B78" s="7" t="s">
        <v>57</v>
      </c>
      <c r="C78" s="13">
        <f>SUM(C73:C77)</f>
        <v>175.70000000000002</v>
      </c>
      <c r="D78" s="13">
        <f>SUM(D73:D77)</f>
        <v>208</v>
      </c>
      <c r="E78" s="13">
        <f>SUM(E73:E77)</f>
        <v>208</v>
      </c>
      <c r="F78" s="13">
        <f t="shared" si="3"/>
        <v>591.7</v>
      </c>
      <c r="G78" s="6"/>
    </row>
    <row r="79" spans="1:7" ht="30">
      <c r="A79" s="2"/>
      <c r="B79" s="2" t="s">
        <v>30</v>
      </c>
      <c r="C79" s="13">
        <v>25</v>
      </c>
      <c r="D79" s="13">
        <v>54.5</v>
      </c>
      <c r="E79" s="13">
        <v>54.5</v>
      </c>
      <c r="F79" s="13">
        <f t="shared" si="3"/>
        <v>134</v>
      </c>
      <c r="G79" s="6"/>
    </row>
    <row r="80" spans="1:7" ht="15">
      <c r="A80" s="2"/>
      <c r="B80" s="2" t="s">
        <v>58</v>
      </c>
      <c r="C80" s="13">
        <v>20</v>
      </c>
      <c r="D80" s="13">
        <v>20</v>
      </c>
      <c r="E80" s="13">
        <v>25</v>
      </c>
      <c r="F80" s="13">
        <f t="shared" si="3"/>
        <v>65</v>
      </c>
      <c r="G80" s="6"/>
    </row>
    <row r="81" spans="1:7" ht="15">
      <c r="A81" s="2"/>
      <c r="B81" s="2" t="s">
        <v>59</v>
      </c>
      <c r="C81" s="13">
        <v>5</v>
      </c>
      <c r="D81" s="13">
        <v>5</v>
      </c>
      <c r="E81" s="13">
        <v>5</v>
      </c>
      <c r="F81" s="13">
        <f t="shared" si="3"/>
        <v>15</v>
      </c>
      <c r="G81" s="6"/>
    </row>
    <row r="82" spans="1:7" ht="18.75" customHeight="1">
      <c r="A82" s="2"/>
      <c r="B82" s="2" t="s">
        <v>60</v>
      </c>
      <c r="C82" s="13">
        <v>5</v>
      </c>
      <c r="D82" s="13">
        <v>5</v>
      </c>
      <c r="E82" s="13">
        <v>5</v>
      </c>
      <c r="F82" s="13">
        <f t="shared" si="3"/>
        <v>15</v>
      </c>
      <c r="G82" s="6"/>
    </row>
    <row r="83" spans="1:7" ht="16.5" customHeight="1">
      <c r="A83" s="2"/>
      <c r="B83" s="2" t="s">
        <v>61</v>
      </c>
      <c r="C83" s="13">
        <v>7</v>
      </c>
      <c r="D83" s="13">
        <v>7</v>
      </c>
      <c r="E83" s="13">
        <v>7</v>
      </c>
      <c r="F83" s="13">
        <f t="shared" si="3"/>
        <v>21</v>
      </c>
      <c r="G83" s="6"/>
    </row>
    <row r="84" spans="1:7" ht="15">
      <c r="A84" s="2"/>
      <c r="B84" s="7" t="s">
        <v>33</v>
      </c>
      <c r="C84" s="13">
        <f>SUM(C78:C83)</f>
        <v>237.70000000000002</v>
      </c>
      <c r="D84" s="13">
        <f>SUM(D78:D83)</f>
        <v>299.5</v>
      </c>
      <c r="E84" s="13">
        <f>SUM(E78:E83)</f>
        <v>304.5</v>
      </c>
      <c r="F84" s="13">
        <f t="shared" si="3"/>
        <v>841.7</v>
      </c>
      <c r="G84" s="6"/>
    </row>
    <row r="85" spans="1:7" ht="29.25">
      <c r="A85" s="9" t="s">
        <v>62</v>
      </c>
      <c r="B85" s="20" t="s">
        <v>63</v>
      </c>
      <c r="C85" s="20"/>
      <c r="D85" s="20"/>
      <c r="E85" s="20"/>
      <c r="F85" s="20"/>
      <c r="G85" s="20"/>
    </row>
    <row r="86" spans="1:7" ht="45">
      <c r="A86" s="2"/>
      <c r="B86" s="2" t="s">
        <v>64</v>
      </c>
      <c r="C86" s="13">
        <v>60.8</v>
      </c>
      <c r="D86" s="13">
        <v>60.8</v>
      </c>
      <c r="E86" s="13">
        <v>60.8</v>
      </c>
      <c r="F86" s="13">
        <f>SUM(C86:E86)</f>
        <v>182.39999999999998</v>
      </c>
      <c r="G86" s="6"/>
    </row>
    <row r="87" spans="1:7" ht="30">
      <c r="A87" s="2"/>
      <c r="B87" s="2" t="s">
        <v>30</v>
      </c>
      <c r="C87" s="13">
        <v>8.7</v>
      </c>
      <c r="D87" s="13">
        <v>15.9</v>
      </c>
      <c r="E87" s="13">
        <v>16</v>
      </c>
      <c r="F87" s="13">
        <f aca="true" t="shared" si="4" ref="F87:F93">SUM(C87:E87)</f>
        <v>40.6</v>
      </c>
      <c r="G87" s="6"/>
    </row>
    <row r="88" spans="1:7" ht="18" customHeight="1">
      <c r="A88" s="2"/>
      <c r="B88" s="2" t="s">
        <v>65</v>
      </c>
      <c r="C88" s="13">
        <v>12</v>
      </c>
      <c r="D88" s="13">
        <v>12</v>
      </c>
      <c r="E88" s="13">
        <v>10</v>
      </c>
      <c r="F88" s="13">
        <f t="shared" si="4"/>
        <v>34</v>
      </c>
      <c r="G88" s="6"/>
    </row>
    <row r="89" spans="1:7" ht="15">
      <c r="A89" s="2"/>
      <c r="B89" s="2" t="s">
        <v>66</v>
      </c>
      <c r="C89" s="13">
        <v>22.6</v>
      </c>
      <c r="D89" s="13">
        <v>20</v>
      </c>
      <c r="E89" s="13">
        <v>10.9</v>
      </c>
      <c r="F89" s="13">
        <f t="shared" si="4"/>
        <v>53.5</v>
      </c>
      <c r="G89" s="6"/>
    </row>
    <row r="90" spans="1:7" ht="15">
      <c r="A90" s="2"/>
      <c r="B90" s="2" t="s">
        <v>67</v>
      </c>
      <c r="C90" s="13">
        <v>0.1</v>
      </c>
      <c r="D90" s="13">
        <v>0.1</v>
      </c>
      <c r="E90" s="13">
        <v>0.1</v>
      </c>
      <c r="F90" s="13">
        <f t="shared" si="4"/>
        <v>0.30000000000000004</v>
      </c>
      <c r="G90" s="6"/>
    </row>
    <row r="91" spans="1:7" ht="15">
      <c r="A91" s="2"/>
      <c r="B91" s="2" t="s">
        <v>68</v>
      </c>
      <c r="C91" s="18">
        <v>0.5</v>
      </c>
      <c r="D91" s="18">
        <v>0.5</v>
      </c>
      <c r="E91" s="18">
        <v>0.5</v>
      </c>
      <c r="F91" s="13">
        <f t="shared" si="4"/>
        <v>1.5</v>
      </c>
      <c r="G91" s="6"/>
    </row>
    <row r="92" spans="1:7" ht="15">
      <c r="A92" s="2"/>
      <c r="B92" s="2" t="s">
        <v>69</v>
      </c>
      <c r="C92" s="13">
        <v>29</v>
      </c>
      <c r="D92" s="13">
        <v>31.5</v>
      </c>
      <c r="E92" s="13">
        <v>31.5</v>
      </c>
      <c r="F92" s="13">
        <f t="shared" si="4"/>
        <v>92</v>
      </c>
      <c r="G92" s="6"/>
    </row>
    <row r="93" spans="1:7" ht="15">
      <c r="A93" s="2"/>
      <c r="B93" s="7" t="s">
        <v>33</v>
      </c>
      <c r="C93" s="13">
        <f>SUM(C86:C92)</f>
        <v>133.7</v>
      </c>
      <c r="D93" s="13">
        <f>SUM(D86:D92)</f>
        <v>140.8</v>
      </c>
      <c r="E93" s="13">
        <f>SUM(E86:E92)</f>
        <v>129.8</v>
      </c>
      <c r="F93" s="13">
        <f t="shared" si="4"/>
        <v>404.3</v>
      </c>
      <c r="G93" s="6"/>
    </row>
    <row r="94" spans="1:7" ht="29.25">
      <c r="A94" s="9" t="s">
        <v>70</v>
      </c>
      <c r="B94" s="20" t="s">
        <v>71</v>
      </c>
      <c r="C94" s="20"/>
      <c r="D94" s="20"/>
      <c r="E94" s="20"/>
      <c r="F94" s="20"/>
      <c r="G94" s="20"/>
    </row>
    <row r="95" spans="1:7" ht="15">
      <c r="A95" s="2"/>
      <c r="B95" s="2" t="s">
        <v>72</v>
      </c>
      <c r="C95" s="13">
        <v>177.1</v>
      </c>
      <c r="D95" s="13">
        <v>191.1</v>
      </c>
      <c r="E95" s="13">
        <v>191.1</v>
      </c>
      <c r="F95" s="13">
        <f>SUM(C95:E95)</f>
        <v>559.3</v>
      </c>
      <c r="G95" s="6"/>
    </row>
    <row r="96" spans="1:7" ht="30">
      <c r="A96" s="2"/>
      <c r="B96" s="2" t="s">
        <v>30</v>
      </c>
      <c r="C96" s="13">
        <v>25.1</v>
      </c>
      <c r="D96" s="13">
        <v>50.1</v>
      </c>
      <c r="E96" s="13">
        <v>50.1</v>
      </c>
      <c r="F96" s="13">
        <f aca="true" t="shared" si="5" ref="F96:F104">SUM(C96:E96)</f>
        <v>125.30000000000001</v>
      </c>
      <c r="G96" s="6"/>
    </row>
    <row r="97" spans="1:7" ht="15">
      <c r="A97" s="2"/>
      <c r="B97" s="2" t="s">
        <v>73</v>
      </c>
      <c r="C97" s="18"/>
      <c r="D97" s="18"/>
      <c r="E97" s="13"/>
      <c r="F97" s="13"/>
      <c r="G97" s="6"/>
    </row>
    <row r="98" spans="1:7" ht="15">
      <c r="A98" s="2"/>
      <c r="B98" s="2" t="s">
        <v>74</v>
      </c>
      <c r="C98" s="13">
        <v>2</v>
      </c>
      <c r="D98" s="13">
        <v>1.7</v>
      </c>
      <c r="E98" s="13">
        <v>1.6</v>
      </c>
      <c r="F98" s="13">
        <f>SUM(C98:E98)</f>
        <v>5.300000000000001</v>
      </c>
      <c r="G98" s="6"/>
    </row>
    <row r="99" spans="1:7" ht="15">
      <c r="A99" s="2"/>
      <c r="B99" s="2" t="s">
        <v>75</v>
      </c>
      <c r="C99" s="13">
        <v>9</v>
      </c>
      <c r="D99" s="13">
        <v>4</v>
      </c>
      <c r="E99" s="13">
        <v>3</v>
      </c>
      <c r="F99" s="13">
        <f t="shared" si="5"/>
        <v>16</v>
      </c>
      <c r="G99" s="16"/>
    </row>
    <row r="100" spans="1:7" ht="15">
      <c r="A100" s="2"/>
      <c r="B100" s="2" t="s">
        <v>76</v>
      </c>
      <c r="C100" s="13">
        <v>1.2</v>
      </c>
      <c r="D100" s="13">
        <v>1.2</v>
      </c>
      <c r="E100" s="13">
        <v>1.2</v>
      </c>
      <c r="F100" s="13">
        <f t="shared" si="5"/>
        <v>3.5999999999999996</v>
      </c>
      <c r="G100" s="16"/>
    </row>
    <row r="101" spans="1:7" ht="15">
      <c r="A101" s="2"/>
      <c r="B101" s="2" t="s">
        <v>77</v>
      </c>
      <c r="C101" s="13">
        <v>1.5</v>
      </c>
      <c r="D101" s="13">
        <v>1</v>
      </c>
      <c r="E101" s="13">
        <v>1</v>
      </c>
      <c r="F101" s="13">
        <f t="shared" si="5"/>
        <v>3.5</v>
      </c>
      <c r="G101" s="6"/>
    </row>
    <row r="102" spans="1:7" ht="30">
      <c r="A102" s="2"/>
      <c r="B102" s="2" t="s">
        <v>78</v>
      </c>
      <c r="C102" s="13">
        <v>2</v>
      </c>
      <c r="D102" s="13">
        <v>2</v>
      </c>
      <c r="E102" s="13">
        <v>2</v>
      </c>
      <c r="F102" s="13">
        <f t="shared" si="5"/>
        <v>6</v>
      </c>
      <c r="G102" s="6"/>
    </row>
    <row r="103" spans="1:7" ht="30">
      <c r="A103" s="2"/>
      <c r="B103" s="2" t="s">
        <v>79</v>
      </c>
      <c r="C103" s="13">
        <v>3.5</v>
      </c>
      <c r="D103" s="13">
        <v>3</v>
      </c>
      <c r="E103" s="13">
        <v>2.2</v>
      </c>
      <c r="F103" s="13">
        <f>SUM(C103:E103)</f>
        <v>8.7</v>
      </c>
      <c r="G103" s="6"/>
    </row>
    <row r="104" spans="1:7" ht="15">
      <c r="A104" s="2"/>
      <c r="B104" s="7" t="s">
        <v>33</v>
      </c>
      <c r="C104" s="13">
        <f>SUM(C95:C103)</f>
        <v>221.39999999999998</v>
      </c>
      <c r="D104" s="13">
        <f>SUM(D95:D103)</f>
        <v>254.09999999999997</v>
      </c>
      <c r="E104" s="13">
        <f>SUM(E95:E103)</f>
        <v>252.19999999999996</v>
      </c>
      <c r="F104" s="13">
        <f t="shared" si="5"/>
        <v>727.6999999999999</v>
      </c>
      <c r="G104" s="6"/>
    </row>
    <row r="105" spans="1:7" ht="30">
      <c r="A105" s="2"/>
      <c r="B105" s="2" t="s">
        <v>92</v>
      </c>
      <c r="C105" s="13"/>
      <c r="D105" s="13"/>
      <c r="E105" s="13"/>
      <c r="F105" s="13"/>
      <c r="G105" s="6"/>
    </row>
    <row r="106" spans="1:7" ht="29.25">
      <c r="A106" s="9" t="s">
        <v>80</v>
      </c>
      <c r="B106" s="14" t="s">
        <v>81</v>
      </c>
      <c r="C106" s="13">
        <v>1</v>
      </c>
      <c r="D106" s="13">
        <v>1</v>
      </c>
      <c r="E106" s="13">
        <v>1</v>
      </c>
      <c r="F106" s="13">
        <f>SUM(C106:E106)</f>
        <v>3</v>
      </c>
      <c r="G106" s="9"/>
    </row>
    <row r="107" spans="1:7" ht="15">
      <c r="A107" s="2"/>
      <c r="B107" s="7" t="s">
        <v>82</v>
      </c>
      <c r="C107" s="13">
        <f>C52+C65+C71+C84+C93+C104+C106</f>
        <v>1143.8000000000002</v>
      </c>
      <c r="D107" s="13">
        <f>D52+D65+D71+D84+D93+D104+D106</f>
        <v>1328.3999999999999</v>
      </c>
      <c r="E107" s="13">
        <f>E52+E65+E71+E84+E93+E104+E106</f>
        <v>1346.3</v>
      </c>
      <c r="F107" s="13">
        <f>F52+F65+F71+F84+F93+F104+F106</f>
        <v>3818.5</v>
      </c>
      <c r="G107" s="6"/>
    </row>
    <row r="108" spans="1:7" ht="15">
      <c r="A108" s="2"/>
      <c r="B108" s="2" t="s">
        <v>98</v>
      </c>
      <c r="C108" s="13"/>
      <c r="D108" s="13"/>
      <c r="E108" s="13"/>
      <c r="F108" s="13"/>
      <c r="G108" s="6"/>
    </row>
    <row r="109" spans="1:7" ht="30">
      <c r="A109" s="2"/>
      <c r="B109" s="2" t="s">
        <v>83</v>
      </c>
      <c r="C109" s="13"/>
      <c r="D109" s="13"/>
      <c r="E109" s="13"/>
      <c r="F109" s="13"/>
      <c r="G109" s="6"/>
    </row>
    <row r="110" spans="1:7" ht="15">
      <c r="A110" s="2"/>
      <c r="B110" s="12" t="s">
        <v>20</v>
      </c>
      <c r="C110" s="15"/>
      <c r="D110" s="15"/>
      <c r="E110" s="15"/>
      <c r="F110" s="15"/>
      <c r="G110" s="6"/>
    </row>
    <row r="111" spans="1:7" ht="15">
      <c r="A111" s="9" t="s">
        <v>2</v>
      </c>
      <c r="B111" s="20" t="s">
        <v>84</v>
      </c>
      <c r="C111" s="20"/>
      <c r="D111" s="20"/>
      <c r="E111" s="20"/>
      <c r="F111" s="20"/>
      <c r="G111" s="20"/>
    </row>
    <row r="112" spans="1:7" ht="15">
      <c r="A112" s="2" t="s">
        <v>85</v>
      </c>
      <c r="B112" s="2" t="s">
        <v>86</v>
      </c>
      <c r="C112" s="13">
        <v>150.3</v>
      </c>
      <c r="D112" s="13">
        <v>160.6</v>
      </c>
      <c r="E112" s="13">
        <v>227.8</v>
      </c>
      <c r="F112" s="13">
        <f>SUM(C112:E112)</f>
        <v>538.7</v>
      </c>
      <c r="G112" s="6"/>
    </row>
    <row r="113" spans="1:7" ht="15">
      <c r="A113" s="2" t="s">
        <v>89</v>
      </c>
      <c r="B113" s="2" t="s">
        <v>87</v>
      </c>
      <c r="C113" s="13">
        <v>36.5</v>
      </c>
      <c r="D113" s="13">
        <v>40.8</v>
      </c>
      <c r="E113" s="13">
        <v>47.9</v>
      </c>
      <c r="F113" s="13">
        <f>SUM(C113:E113)</f>
        <v>125.19999999999999</v>
      </c>
      <c r="G113" s="6"/>
    </row>
    <row r="114" spans="1:7" ht="15">
      <c r="A114" s="2" t="s">
        <v>90</v>
      </c>
      <c r="B114" s="2" t="s">
        <v>88</v>
      </c>
      <c r="C114" s="13">
        <v>43.7</v>
      </c>
      <c r="D114" s="13">
        <v>37.8</v>
      </c>
      <c r="E114" s="13">
        <v>45.3</v>
      </c>
      <c r="F114" s="13">
        <f>SUM(C114:E114)</f>
        <v>126.8</v>
      </c>
      <c r="G114" s="6"/>
    </row>
    <row r="115" spans="1:7" ht="15">
      <c r="A115" s="2"/>
      <c r="B115" s="7" t="s">
        <v>11</v>
      </c>
      <c r="C115" s="13">
        <f>SUM(C112:C114)</f>
        <v>230.5</v>
      </c>
      <c r="D115" s="13">
        <f>SUM(D112:D114)</f>
        <v>239.2</v>
      </c>
      <c r="E115" s="13">
        <f>SUM(E112:E114)</f>
        <v>321</v>
      </c>
      <c r="F115" s="13">
        <f>SUM(C115:E115)</f>
        <v>790.7</v>
      </c>
      <c r="G115" s="6"/>
    </row>
    <row r="116" spans="1:7" ht="15">
      <c r="A116" s="2"/>
      <c r="B116" s="12" t="s">
        <v>91</v>
      </c>
      <c r="C116" s="15">
        <f>C107+C115</f>
        <v>1374.3000000000002</v>
      </c>
      <c r="D116" s="15">
        <f>D107+D115</f>
        <v>1567.6</v>
      </c>
      <c r="E116" s="15">
        <f>E107+E115</f>
        <v>1667.3</v>
      </c>
      <c r="F116" s="15">
        <f>F107+F115</f>
        <v>4609.2</v>
      </c>
      <c r="G116" s="6"/>
    </row>
    <row r="117" spans="1:6" ht="15">
      <c r="A117" s="3"/>
      <c r="B117" s="3"/>
      <c r="C117" s="3"/>
      <c r="D117" s="3"/>
      <c r="E117" s="3"/>
      <c r="F117" s="3"/>
    </row>
    <row r="118" spans="1:6" ht="30" customHeight="1">
      <c r="A118" s="3"/>
      <c r="B118" s="3"/>
      <c r="C118" s="17"/>
      <c r="D118" s="17"/>
      <c r="E118" s="38"/>
      <c r="F118" s="38"/>
    </row>
    <row r="119" spans="1:6" ht="15">
      <c r="A119" s="3"/>
      <c r="B119" s="3"/>
      <c r="C119" s="3"/>
      <c r="D119" s="3"/>
      <c r="E119" s="3"/>
      <c r="F119" s="3"/>
    </row>
    <row r="120" spans="1:6" ht="15">
      <c r="A120" s="3"/>
      <c r="B120" s="3"/>
      <c r="C120" s="3"/>
      <c r="D120" s="3"/>
      <c r="E120" s="3"/>
      <c r="F120" s="8"/>
    </row>
    <row r="121" spans="1:6" ht="15">
      <c r="A121" s="3"/>
      <c r="B121" s="3"/>
      <c r="C121" s="3"/>
      <c r="D121" s="3"/>
      <c r="E121" s="3"/>
      <c r="F121" s="3"/>
    </row>
    <row r="122" spans="1:6" ht="15">
      <c r="A122" s="3"/>
      <c r="B122" s="3"/>
      <c r="C122" s="3"/>
      <c r="D122" s="3"/>
      <c r="E122" s="3"/>
      <c r="F122" s="3"/>
    </row>
    <row r="123" spans="1:6" ht="15">
      <c r="A123" s="3"/>
      <c r="B123" s="3"/>
      <c r="C123" s="3"/>
      <c r="D123" s="3"/>
      <c r="E123" s="3"/>
      <c r="F123" s="3"/>
    </row>
    <row r="124" spans="1:6" ht="15">
      <c r="A124" s="3"/>
      <c r="B124" s="3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  <row r="127" spans="1:6" ht="15">
      <c r="A127" s="3"/>
      <c r="B127" s="3"/>
      <c r="C127" s="3"/>
      <c r="D127" s="3"/>
      <c r="E127" s="3"/>
      <c r="F127" s="3"/>
    </row>
    <row r="128" spans="1:6" ht="15">
      <c r="A128" s="3"/>
      <c r="B128" s="3"/>
      <c r="C128" s="3"/>
      <c r="D128" s="3"/>
      <c r="E128" s="3"/>
      <c r="F128" s="3"/>
    </row>
    <row r="129" spans="1:6" ht="15">
      <c r="A129" s="3"/>
      <c r="B129" s="3"/>
      <c r="C129" s="3"/>
      <c r="D129" s="3"/>
      <c r="E129" s="3"/>
      <c r="F129" s="3"/>
    </row>
    <row r="130" spans="1:6" ht="15">
      <c r="A130" s="3"/>
      <c r="B130" s="3"/>
      <c r="C130" s="3"/>
      <c r="D130" s="3"/>
      <c r="E130" s="3"/>
      <c r="F130" s="3"/>
    </row>
    <row r="131" spans="1:6" ht="15">
      <c r="A131" s="3"/>
      <c r="B131" s="3"/>
      <c r="C131" s="3"/>
      <c r="D131" s="3"/>
      <c r="E131" s="3"/>
      <c r="F131" s="3"/>
    </row>
    <row r="132" spans="1:6" ht="15">
      <c r="A132" s="3"/>
      <c r="B132" s="3"/>
      <c r="C132" s="3"/>
      <c r="D132" s="3"/>
      <c r="E132" s="3"/>
      <c r="F132" s="3"/>
    </row>
    <row r="133" spans="1:6" ht="15">
      <c r="A133" s="3"/>
      <c r="B133" s="3"/>
      <c r="C133" s="3"/>
      <c r="D133" s="3"/>
      <c r="E133" s="3"/>
      <c r="F133" s="3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"/>
      <c r="B135" s="3"/>
      <c r="C135" s="3"/>
      <c r="D135" s="3"/>
      <c r="E135" s="3"/>
      <c r="F135" s="3"/>
    </row>
    <row r="136" spans="1:6" ht="15">
      <c r="A136" s="3"/>
      <c r="B136" s="3"/>
      <c r="C136" s="3"/>
      <c r="D136" s="3"/>
      <c r="E136" s="3"/>
      <c r="F136" s="3"/>
    </row>
    <row r="137" spans="1:6" ht="15">
      <c r="A137" s="3"/>
      <c r="B137" s="3"/>
      <c r="C137" s="3"/>
      <c r="D137" s="3"/>
      <c r="E137" s="3"/>
      <c r="F137" s="3"/>
    </row>
    <row r="138" spans="1:6" ht="15">
      <c r="A138" s="3"/>
      <c r="B138" s="3"/>
      <c r="C138" s="3"/>
      <c r="D138" s="3"/>
      <c r="E138" s="3"/>
      <c r="F138" s="3"/>
    </row>
    <row r="139" spans="1:6" ht="15">
      <c r="A139" s="3"/>
      <c r="B139" s="3"/>
      <c r="C139" s="3"/>
      <c r="D139" s="3"/>
      <c r="E139" s="3"/>
      <c r="F139" s="3"/>
    </row>
    <row r="140" spans="1:6" ht="15">
      <c r="A140" s="3"/>
      <c r="B140" s="3"/>
      <c r="C140" s="3"/>
      <c r="D140" s="3"/>
      <c r="E140" s="3"/>
      <c r="F140" s="3"/>
    </row>
    <row r="141" spans="1:6" ht="15">
      <c r="A141" s="3"/>
      <c r="B141" s="3"/>
      <c r="C141" s="3"/>
      <c r="D141" s="3"/>
      <c r="E141" s="3"/>
      <c r="F141" s="3"/>
    </row>
    <row r="142" spans="1:6" ht="15">
      <c r="A142" s="3"/>
      <c r="B142" s="3"/>
      <c r="C142" s="3"/>
      <c r="D142" s="3"/>
      <c r="E142" s="3"/>
      <c r="F142" s="3"/>
    </row>
    <row r="143" spans="1:6" ht="15">
      <c r="A143" s="3"/>
      <c r="B143" s="3"/>
      <c r="C143" s="3"/>
      <c r="D143" s="3"/>
      <c r="E143" s="3"/>
      <c r="F143" s="3"/>
    </row>
    <row r="144" spans="1:6" ht="15">
      <c r="A144" s="3"/>
      <c r="B144" s="3"/>
      <c r="C144" s="3"/>
      <c r="D144" s="3"/>
      <c r="E144" s="3"/>
      <c r="F144" s="3"/>
    </row>
    <row r="145" spans="1:6" ht="15">
      <c r="A145" s="3"/>
      <c r="B145" s="3"/>
      <c r="C145" s="3"/>
      <c r="D145" s="3"/>
      <c r="E145" s="3"/>
      <c r="F145" s="3"/>
    </row>
    <row r="146" spans="1:6" ht="15">
      <c r="A146" s="3"/>
      <c r="B146" s="3"/>
      <c r="C146" s="3"/>
      <c r="D146" s="3"/>
      <c r="E146" s="3"/>
      <c r="F146" s="3"/>
    </row>
    <row r="147" spans="1:6" ht="15">
      <c r="A147" s="3"/>
      <c r="B147" s="3"/>
      <c r="C147" s="3"/>
      <c r="D147" s="3"/>
      <c r="E147" s="3"/>
      <c r="F147" s="3"/>
    </row>
    <row r="148" spans="1:6" ht="15">
      <c r="A148" s="3"/>
      <c r="B148" s="3"/>
      <c r="C148" s="3"/>
      <c r="D148" s="3"/>
      <c r="E148" s="3"/>
      <c r="F148" s="3"/>
    </row>
    <row r="149" spans="1:6" ht="15">
      <c r="A149" s="3"/>
      <c r="B149" s="3"/>
      <c r="C149" s="3"/>
      <c r="D149" s="3"/>
      <c r="E149" s="3"/>
      <c r="F149" s="3"/>
    </row>
    <row r="150" spans="1:6" ht="15">
      <c r="A150" s="3"/>
      <c r="B150" s="3"/>
      <c r="C150" s="3"/>
      <c r="D150" s="3"/>
      <c r="E150" s="3"/>
      <c r="F150" s="3"/>
    </row>
    <row r="151" spans="1:6" ht="15">
      <c r="A151" s="3"/>
      <c r="B151" s="3"/>
      <c r="C151" s="3"/>
      <c r="D151" s="3"/>
      <c r="E151" s="3"/>
      <c r="F151" s="3"/>
    </row>
    <row r="152" spans="1:6" ht="15">
      <c r="A152" s="3"/>
      <c r="B152" s="3"/>
      <c r="C152" s="3"/>
      <c r="D152" s="3"/>
      <c r="E152" s="3"/>
      <c r="F152" s="3"/>
    </row>
    <row r="153" spans="1:6" ht="15">
      <c r="A153" s="3"/>
      <c r="B153" s="3"/>
      <c r="C153" s="3"/>
      <c r="D153" s="3"/>
      <c r="E153" s="3"/>
      <c r="F153" s="3"/>
    </row>
    <row r="154" spans="1:6" ht="15">
      <c r="A154" s="3"/>
      <c r="B154" s="3"/>
      <c r="C154" s="3"/>
      <c r="D154" s="3"/>
      <c r="E154" s="3"/>
      <c r="F154" s="3"/>
    </row>
    <row r="155" spans="1:6" ht="15">
      <c r="A155" s="3"/>
      <c r="B155" s="3"/>
      <c r="C155" s="3"/>
      <c r="D155" s="3"/>
      <c r="E155" s="3"/>
      <c r="F155" s="3"/>
    </row>
    <row r="156" spans="1:6" ht="15">
      <c r="A156" s="3"/>
      <c r="B156" s="3"/>
      <c r="C156" s="3"/>
      <c r="D156" s="3"/>
      <c r="E156" s="3"/>
      <c r="F156" s="3"/>
    </row>
    <row r="157" spans="1:6" ht="15">
      <c r="A157" s="3"/>
      <c r="B157" s="3"/>
      <c r="C157" s="3"/>
      <c r="D157" s="3"/>
      <c r="E157" s="3"/>
      <c r="F157" s="3"/>
    </row>
    <row r="158" spans="1:6" ht="15">
      <c r="A158" s="3"/>
      <c r="B158" s="3"/>
      <c r="C158" s="3"/>
      <c r="D158" s="3"/>
      <c r="E158" s="3"/>
      <c r="F158" s="3"/>
    </row>
    <row r="159" spans="1:6" ht="15">
      <c r="A159" s="3"/>
      <c r="B159" s="3"/>
      <c r="C159" s="3"/>
      <c r="D159" s="3"/>
      <c r="E159" s="3"/>
      <c r="F159" s="3"/>
    </row>
    <row r="160" spans="1:6" ht="15">
      <c r="A160" s="3"/>
      <c r="B160" s="3"/>
      <c r="C160" s="3"/>
      <c r="D160" s="3"/>
      <c r="E160" s="3"/>
      <c r="F160" s="3"/>
    </row>
    <row r="161" spans="1:6" ht="15">
      <c r="A161" s="3"/>
      <c r="B161" s="3"/>
      <c r="C161" s="3"/>
      <c r="D161" s="3"/>
      <c r="E161" s="3"/>
      <c r="F161" s="3"/>
    </row>
    <row r="162" spans="1:6" ht="15">
      <c r="A162" s="3"/>
      <c r="B162" s="3"/>
      <c r="C162" s="3"/>
      <c r="D162" s="3"/>
      <c r="E162" s="3"/>
      <c r="F162" s="3"/>
    </row>
    <row r="163" spans="1:6" ht="15">
      <c r="A163" s="3"/>
      <c r="B163" s="3"/>
      <c r="C163" s="3"/>
      <c r="D163" s="3"/>
      <c r="E163" s="3"/>
      <c r="F163" s="3"/>
    </row>
    <row r="164" spans="1:6" ht="15">
      <c r="A164" s="3"/>
      <c r="B164" s="3"/>
      <c r="C164" s="3"/>
      <c r="D164" s="3"/>
      <c r="E164" s="3"/>
      <c r="F164" s="3"/>
    </row>
    <row r="165" spans="1:6" ht="15">
      <c r="A165" s="3"/>
      <c r="B165" s="3"/>
      <c r="C165" s="3"/>
      <c r="D165" s="3"/>
      <c r="E165" s="3"/>
      <c r="F165" s="3"/>
    </row>
    <row r="166" spans="1:6" ht="15">
      <c r="A166" s="3"/>
      <c r="B166" s="3"/>
      <c r="C166" s="3"/>
      <c r="D166" s="3"/>
      <c r="E166" s="3"/>
      <c r="F166" s="3"/>
    </row>
    <row r="167" spans="1:6" ht="15">
      <c r="A167" s="3"/>
      <c r="B167" s="3"/>
      <c r="C167" s="3"/>
      <c r="D167" s="3"/>
      <c r="E167" s="3"/>
      <c r="F167" s="3"/>
    </row>
    <row r="168" spans="1:6" ht="15">
      <c r="A168" s="3"/>
      <c r="B168" s="3"/>
      <c r="C168" s="3"/>
      <c r="D168" s="3"/>
      <c r="E168" s="3"/>
      <c r="F168" s="3"/>
    </row>
    <row r="169" spans="1:6" ht="15">
      <c r="A169" s="3"/>
      <c r="B169" s="3"/>
      <c r="C169" s="3"/>
      <c r="D169" s="3"/>
      <c r="E169" s="3"/>
      <c r="F169" s="3"/>
    </row>
    <row r="170" spans="1:6" ht="15">
      <c r="A170" s="3"/>
      <c r="B170" s="3"/>
      <c r="C170" s="3"/>
      <c r="D170" s="3"/>
      <c r="E170" s="3"/>
      <c r="F170" s="3"/>
    </row>
    <row r="171" spans="1:6" ht="15">
      <c r="A171" s="3"/>
      <c r="B171" s="3"/>
      <c r="C171" s="3"/>
      <c r="D171" s="3"/>
      <c r="E171" s="3"/>
      <c r="F171" s="3"/>
    </row>
    <row r="172" spans="1:6" ht="15">
      <c r="A172" s="3"/>
      <c r="B172" s="3"/>
      <c r="C172" s="3"/>
      <c r="D172" s="3"/>
      <c r="E172" s="3"/>
      <c r="F172" s="3"/>
    </row>
    <row r="173" spans="1:6" ht="15">
      <c r="A173" s="3"/>
      <c r="B173" s="3"/>
      <c r="C173" s="3"/>
      <c r="D173" s="3"/>
      <c r="E173" s="3"/>
      <c r="F173" s="3"/>
    </row>
    <row r="174" spans="1:6" ht="15">
      <c r="A174" s="3"/>
      <c r="B174" s="3"/>
      <c r="C174" s="3"/>
      <c r="D174" s="3"/>
      <c r="E174" s="3"/>
      <c r="F174" s="3"/>
    </row>
    <row r="175" spans="1:6" ht="15">
      <c r="A175" s="3"/>
      <c r="B175" s="3"/>
      <c r="C175" s="3"/>
      <c r="D175" s="3"/>
      <c r="E175" s="3"/>
      <c r="F175" s="3"/>
    </row>
    <row r="176" spans="1:6" ht="15">
      <c r="A176" s="3"/>
      <c r="B176" s="3"/>
      <c r="C176" s="3"/>
      <c r="D176" s="3"/>
      <c r="E176" s="3"/>
      <c r="F176" s="3"/>
    </row>
    <row r="177" spans="1:6" ht="15">
      <c r="A177" s="3"/>
      <c r="B177" s="3"/>
      <c r="C177" s="3"/>
      <c r="D177" s="3"/>
      <c r="E177" s="3"/>
      <c r="F177" s="3"/>
    </row>
    <row r="178" spans="1:6" ht="15">
      <c r="A178" s="3"/>
      <c r="B178" s="3"/>
      <c r="C178" s="3"/>
      <c r="D178" s="3"/>
      <c r="E178" s="3"/>
      <c r="F178" s="3"/>
    </row>
    <row r="179" spans="1:6" ht="15">
      <c r="A179" s="3"/>
      <c r="B179" s="3"/>
      <c r="C179" s="3"/>
      <c r="D179" s="3"/>
      <c r="E179" s="3"/>
      <c r="F179" s="3"/>
    </row>
    <row r="180" spans="1:6" ht="15">
      <c r="A180" s="3"/>
      <c r="B180" s="3"/>
      <c r="C180" s="3"/>
      <c r="D180" s="3"/>
      <c r="E180" s="3"/>
      <c r="F180" s="3"/>
    </row>
    <row r="181" spans="1:6" ht="15">
      <c r="A181" s="3"/>
      <c r="B181" s="3"/>
      <c r="C181" s="3"/>
      <c r="D181" s="3"/>
      <c r="E181" s="3"/>
      <c r="F181" s="3"/>
    </row>
    <row r="182" spans="1:6" ht="15">
      <c r="A182" s="3"/>
      <c r="B182" s="3"/>
      <c r="C182" s="3"/>
      <c r="D182" s="3"/>
      <c r="E182" s="3"/>
      <c r="F182" s="3"/>
    </row>
    <row r="183" spans="1:6" ht="15">
      <c r="A183" s="3"/>
      <c r="B183" s="3"/>
      <c r="C183" s="3"/>
      <c r="D183" s="3"/>
      <c r="E183" s="3"/>
      <c r="F183" s="3"/>
    </row>
    <row r="184" spans="1:6" ht="15">
      <c r="A184" s="3"/>
      <c r="B184" s="3"/>
      <c r="C184" s="3"/>
      <c r="D184" s="3"/>
      <c r="E184" s="3"/>
      <c r="F184" s="3"/>
    </row>
    <row r="185" spans="1:6" ht="15">
      <c r="A185" s="3"/>
      <c r="B185" s="3"/>
      <c r="C185" s="3"/>
      <c r="D185" s="3"/>
      <c r="E185" s="3"/>
      <c r="F185" s="3"/>
    </row>
    <row r="186" spans="1:6" ht="15">
      <c r="A186" s="3"/>
      <c r="B186" s="3"/>
      <c r="C186" s="3"/>
      <c r="D186" s="3"/>
      <c r="E186" s="3"/>
      <c r="F186" s="3"/>
    </row>
    <row r="187" spans="1:6" ht="15">
      <c r="A187" s="3"/>
      <c r="B187" s="3"/>
      <c r="C187" s="3"/>
      <c r="D187" s="3"/>
      <c r="E187" s="3"/>
      <c r="F187" s="3"/>
    </row>
    <row r="188" spans="1:6" ht="15">
      <c r="A188" s="3"/>
      <c r="B188" s="3"/>
      <c r="C188" s="3"/>
      <c r="D188" s="3"/>
      <c r="E188" s="3"/>
      <c r="F188" s="3"/>
    </row>
    <row r="189" spans="1:6" ht="15">
      <c r="A189" s="3"/>
      <c r="B189" s="3"/>
      <c r="C189" s="3"/>
      <c r="D189" s="3"/>
      <c r="E189" s="3"/>
      <c r="F189" s="3"/>
    </row>
    <row r="190" spans="1:6" ht="15">
      <c r="A190" s="3"/>
      <c r="B190" s="3"/>
      <c r="C190" s="3"/>
      <c r="D190" s="3"/>
      <c r="E190" s="3"/>
      <c r="F190" s="3"/>
    </row>
    <row r="191" spans="1:6" ht="15">
      <c r="A191" s="3"/>
      <c r="B191" s="3"/>
      <c r="C191" s="3"/>
      <c r="D191" s="3"/>
      <c r="E191" s="3"/>
      <c r="F191" s="3"/>
    </row>
    <row r="192" spans="1:6" ht="15">
      <c r="A192" s="3"/>
      <c r="B192" s="3"/>
      <c r="C192" s="3"/>
      <c r="D192" s="3"/>
      <c r="E192" s="3"/>
      <c r="F192" s="3"/>
    </row>
    <row r="193" spans="1:6" ht="15">
      <c r="A193" s="3"/>
      <c r="B193" s="3"/>
      <c r="C193" s="3"/>
      <c r="D193" s="3"/>
      <c r="E193" s="3"/>
      <c r="F193" s="3"/>
    </row>
    <row r="194" spans="1:6" ht="15">
      <c r="A194" s="3"/>
      <c r="B194" s="3"/>
      <c r="C194" s="3"/>
      <c r="D194" s="3"/>
      <c r="E194" s="3"/>
      <c r="F194" s="3"/>
    </row>
    <row r="195" spans="1:6" ht="15">
      <c r="A195" s="3"/>
      <c r="B195" s="3"/>
      <c r="C195" s="3"/>
      <c r="D195" s="3"/>
      <c r="E195" s="3"/>
      <c r="F195" s="3"/>
    </row>
    <row r="196" spans="1:6" ht="15">
      <c r="A196" s="3"/>
      <c r="B196" s="3"/>
      <c r="C196" s="3"/>
      <c r="D196" s="3"/>
      <c r="E196" s="3"/>
      <c r="F196" s="3"/>
    </row>
    <row r="197" spans="1:6" ht="15">
      <c r="A197" s="3"/>
      <c r="B197" s="3"/>
      <c r="C197" s="3"/>
      <c r="D197" s="3"/>
      <c r="E197" s="3"/>
      <c r="F197" s="3"/>
    </row>
    <row r="198" spans="1:6" ht="15">
      <c r="A198" s="3"/>
      <c r="B198" s="3"/>
      <c r="C198" s="3"/>
      <c r="D198" s="3"/>
      <c r="E198" s="3"/>
      <c r="F198" s="3"/>
    </row>
    <row r="199" spans="1:6" ht="15">
      <c r="A199" s="3"/>
      <c r="B199" s="3"/>
      <c r="C199" s="3"/>
      <c r="D199" s="3"/>
      <c r="E199" s="3"/>
      <c r="F199" s="3"/>
    </row>
    <row r="200" spans="1:6" ht="15">
      <c r="A200" s="3"/>
      <c r="B200" s="3"/>
      <c r="C200" s="3"/>
      <c r="D200" s="3"/>
      <c r="E200" s="3"/>
      <c r="F200" s="3"/>
    </row>
    <row r="201" spans="1:6" ht="15">
      <c r="A201" s="3"/>
      <c r="B201" s="3"/>
      <c r="C201" s="3"/>
      <c r="D201" s="3"/>
      <c r="E201" s="3"/>
      <c r="F201" s="3"/>
    </row>
    <row r="202" spans="1:6" ht="15">
      <c r="A202" s="3"/>
      <c r="B202" s="3"/>
      <c r="C202" s="3"/>
      <c r="D202" s="3"/>
      <c r="E202" s="3"/>
      <c r="F202" s="3"/>
    </row>
    <row r="203" spans="1:6" ht="15">
      <c r="A203" s="3"/>
      <c r="B203" s="3"/>
      <c r="C203" s="3"/>
      <c r="D203" s="3"/>
      <c r="E203" s="3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</sheetData>
  <sheetProtection/>
  <mergeCells count="56">
    <mergeCell ref="B25:B26"/>
    <mergeCell ref="A25:A26"/>
    <mergeCell ref="B40:B41"/>
    <mergeCell ref="C40:E40"/>
    <mergeCell ref="E118:F118"/>
    <mergeCell ref="B21:E21"/>
    <mergeCell ref="F21:H21"/>
    <mergeCell ref="B22:E22"/>
    <mergeCell ref="F22:H22"/>
    <mergeCell ref="B23:E23"/>
    <mergeCell ref="F23:H23"/>
    <mergeCell ref="A24:G24"/>
    <mergeCell ref="B20:E20"/>
    <mergeCell ref="F20:H20"/>
    <mergeCell ref="F40:F41"/>
    <mergeCell ref="G40:G41"/>
    <mergeCell ref="C25:E25"/>
    <mergeCell ref="G25:G26"/>
    <mergeCell ref="F25:F26"/>
    <mergeCell ref="A27:G27"/>
    <mergeCell ref="A39:G39"/>
    <mergeCell ref="A40:A41"/>
    <mergeCell ref="B18:E18"/>
    <mergeCell ref="F18:H18"/>
    <mergeCell ref="B19:E19"/>
    <mergeCell ref="F19:H19"/>
    <mergeCell ref="B16:E16"/>
    <mergeCell ref="F16:H16"/>
    <mergeCell ref="B17:E17"/>
    <mergeCell ref="F17:H17"/>
    <mergeCell ref="B14:E14"/>
    <mergeCell ref="F14:H14"/>
    <mergeCell ref="B15:E15"/>
    <mergeCell ref="F15:H15"/>
    <mergeCell ref="A7:H7"/>
    <mergeCell ref="B12:E12"/>
    <mergeCell ref="F12:H12"/>
    <mergeCell ref="B13:E13"/>
    <mergeCell ref="F13:H13"/>
    <mergeCell ref="A1:H1"/>
    <mergeCell ref="A2:H2"/>
    <mergeCell ref="A4:H4"/>
    <mergeCell ref="A6:H6"/>
    <mergeCell ref="A9:H9"/>
    <mergeCell ref="B10:E10"/>
    <mergeCell ref="F10:H10"/>
    <mergeCell ref="B11:E11"/>
    <mergeCell ref="F11:H11"/>
    <mergeCell ref="B94:G94"/>
    <mergeCell ref="B111:G111"/>
    <mergeCell ref="B43:G43"/>
    <mergeCell ref="B42:G42"/>
    <mergeCell ref="B53:G53"/>
    <mergeCell ref="B66:G66"/>
    <mergeCell ref="B72:G72"/>
    <mergeCell ref="B85:G85"/>
  </mergeCells>
  <printOptions/>
  <pageMargins left="0.7" right="0.7" top="0.75" bottom="0.75" header="0.3" footer="0.3"/>
  <pageSetup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2011-04-07T04:40:33Z</dcterms:modified>
  <cp:category/>
  <cp:version/>
  <cp:contentType/>
  <cp:contentStatus/>
</cp:coreProperties>
</file>