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0"/>
  </bookViews>
  <sheets>
    <sheet name="Сод. жилья" sheetId="1" r:id="rId1"/>
    <sheet name="ХВС" sheetId="2" r:id="rId2"/>
    <sheet name="ГВС " sheetId="3" r:id="rId3"/>
    <sheet name="Эл-я " sheetId="4" r:id="rId4"/>
  </sheets>
  <definedNames/>
  <calcPr fullCalcOnLoad="1"/>
</workbook>
</file>

<file path=xl/sharedStrings.xml><?xml version="1.0" encoding="utf-8"?>
<sst xmlns="http://schemas.openxmlformats.org/spreadsheetml/2006/main" count="1242" uniqueCount="256">
  <si>
    <t>№</t>
  </si>
  <si>
    <t>п/п</t>
  </si>
  <si>
    <t xml:space="preserve"> Адрес</t>
  </si>
  <si>
    <t>улица</t>
  </si>
  <si>
    <t>дом</t>
  </si>
  <si>
    <t xml:space="preserve"> 11 / 37</t>
  </si>
  <si>
    <t>15/44</t>
  </si>
  <si>
    <t>19а</t>
  </si>
  <si>
    <t>21а</t>
  </si>
  <si>
    <t xml:space="preserve"> 2 / 12</t>
  </si>
  <si>
    <t xml:space="preserve"> 10 / 25</t>
  </si>
  <si>
    <t>42/18</t>
  </si>
  <si>
    <t>48/16</t>
  </si>
  <si>
    <t>51/8</t>
  </si>
  <si>
    <t>64/22</t>
  </si>
  <si>
    <t>41/8</t>
  </si>
  <si>
    <t>22а</t>
  </si>
  <si>
    <t>1а</t>
  </si>
  <si>
    <t>Бронная</t>
  </si>
  <si>
    <t xml:space="preserve">Дачная </t>
  </si>
  <si>
    <t>Карла Маркса</t>
  </si>
  <si>
    <t>Культуры</t>
  </si>
  <si>
    <t xml:space="preserve">Магистральная </t>
  </si>
  <si>
    <t>Молодёжная</t>
  </si>
  <si>
    <t>Новикова-Прибоя</t>
  </si>
  <si>
    <t>Октябрьская</t>
  </si>
  <si>
    <t>Пирогова</t>
  </si>
  <si>
    <t>Энгельса</t>
  </si>
  <si>
    <t xml:space="preserve"> 1 / 6</t>
  </si>
  <si>
    <t xml:space="preserve"> 10 / 13</t>
  </si>
  <si>
    <t>24к.2</t>
  </si>
  <si>
    <t>1-й Инд-й пер-к</t>
  </si>
  <si>
    <t xml:space="preserve">Расчёт размера платы за коммунальную услугу по холодному водоснабжению, </t>
  </si>
  <si>
    <t xml:space="preserve">предоставленную за расчётный период на общедомовые нужды в многоквартирном доме, </t>
  </si>
  <si>
    <t>№176-ФЗ"О внесении изменений в ЖК РФ и отдельные законодательные акты РФ" (ФЗ от 30.03.2016г. №73)</t>
  </si>
  <si>
    <t>для жилого помещения (квартиры) или нежилого помещения включаемый в соответствии с ФЗ от 29.06.2015г.</t>
  </si>
  <si>
    <t>по жилому фонду обслуживаемому ООО "ЖЭУ №10"</t>
  </si>
  <si>
    <t>ИТОГО:</t>
  </si>
  <si>
    <t>где:</t>
  </si>
  <si>
    <t xml:space="preserve">            законодательством РФ.</t>
  </si>
  <si>
    <r>
      <t>S</t>
    </r>
    <r>
      <rPr>
        <sz val="10"/>
        <rFont val="Arial Cyr"/>
        <family val="0"/>
      </rPr>
      <t xml:space="preserve">об 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общая площадь всех жилых помещений (квартир) и нежилых помещений в многоквартирном доме;</t>
    </r>
  </si>
  <si>
    <r>
      <t>S</t>
    </r>
    <r>
      <rPr>
        <sz val="10"/>
        <rFont val="Arial Cyr"/>
        <family val="0"/>
      </rPr>
      <t xml:space="preserve">ои 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общая площадь помещений, входящих в состав  общего имущества многоквартирного дома;</t>
    </r>
  </si>
  <si>
    <t xml:space="preserve">   Расходы на оплату ком. услуги, потребляемой при содержании общего имущества в МКД, определяется по формуле:</t>
  </si>
  <si>
    <t xml:space="preserve">Расчёт размера платы за коммунальную услугу по горячему водоснабжению, </t>
  </si>
  <si>
    <t xml:space="preserve">Расчёт размера платы за коммунальную услугу по электроснабжению, </t>
  </si>
  <si>
    <t xml:space="preserve">            Составляет:</t>
  </si>
  <si>
    <t xml:space="preserve"> - </t>
  </si>
  <si>
    <t>ХВС</t>
  </si>
  <si>
    <t>Итого:</t>
  </si>
  <si>
    <t>ГВС</t>
  </si>
  <si>
    <t>УТВЕРЖДАЮ:</t>
  </si>
  <si>
    <t>Директор ООО "ЖЭУ №10"</t>
  </si>
  <si>
    <t>Гл. инженер ООО "ЖЭУ №10"</t>
  </si>
  <si>
    <t>СОГЛАСОВАНО: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</si>
  <si>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ХВС предоставленной на ОДН, установленный в соответствии с</t>
    </r>
  </si>
  <si>
    <t>60к.1</t>
  </si>
  <si>
    <t>58к.1</t>
  </si>
  <si>
    <t>18к.1</t>
  </si>
  <si>
    <t>16к.1</t>
  </si>
  <si>
    <t>14к.1</t>
  </si>
  <si>
    <t>13к.2</t>
  </si>
  <si>
    <t>13к.1</t>
  </si>
  <si>
    <t>3к.2</t>
  </si>
  <si>
    <t>5к.1</t>
  </si>
  <si>
    <t>2к.1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</si>
  <si>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ГВС предоставленной на ОДН, установленный в соответствии с</t>
    </r>
  </si>
  <si>
    <t>Всего</t>
  </si>
  <si>
    <t>в том числе:</t>
  </si>
  <si>
    <t>сод.</t>
  </si>
  <si>
    <t>жилья</t>
  </si>
  <si>
    <t>ОДН по</t>
  </si>
  <si>
    <t>11к.1</t>
  </si>
  <si>
    <t xml:space="preserve">Молодёжная </t>
  </si>
  <si>
    <t xml:space="preserve">   Приходящийся объём (количество) коммунального ресурса, предоставленного на общедомовые нужды за расчётный период</t>
  </si>
  <si>
    <t>в многоквартирном доме, определяется в соответствии с правилами предоставления ком. услуг собственникам и пользователям</t>
  </si>
  <si>
    <t>помещений в многоквартирных домах и жилых домов (утв. Постановлением Правительства РФ от 06.05.2011г. №354.)</t>
  </si>
  <si>
    <t>1.</t>
  </si>
  <si>
    <t>Норматив потребления</t>
  </si>
  <si>
    <t>многоквартирных домов</t>
  </si>
  <si>
    <t>Категория</t>
  </si>
  <si>
    <t>для целей горячего водоснабжения</t>
  </si>
  <si>
    <t>1.1.</t>
  </si>
  <si>
    <t>Оборудованные осветительными установками</t>
  </si>
  <si>
    <t>на МОП</t>
  </si>
  <si>
    <t>руб.</t>
  </si>
  <si>
    <t>дома без</t>
  </si>
  <si>
    <t>лифта</t>
  </si>
  <si>
    <t xml:space="preserve">дома с </t>
  </si>
  <si>
    <t>лифтом</t>
  </si>
  <si>
    <t>дома с лифтом</t>
  </si>
  <si>
    <t xml:space="preserve"> и насосами</t>
  </si>
  <si>
    <t>кВт</t>
  </si>
  <si>
    <t>Кол-во</t>
  </si>
  <si>
    <t>без учёта площади тех. этажей,</t>
  </si>
  <si>
    <t>чердаков и подвалов</t>
  </si>
  <si>
    <t>с учётом площади тех. этажей,</t>
  </si>
  <si>
    <t>1.2.</t>
  </si>
  <si>
    <t>Оборудованные осветительными установками и</t>
  </si>
  <si>
    <t>насосами холодного водоснабжения</t>
  </si>
  <si>
    <t>1.3.</t>
  </si>
  <si>
    <t>циркуляционными насосами системы горячего</t>
  </si>
  <si>
    <t>водоснабжения</t>
  </si>
  <si>
    <t>1.4.</t>
  </si>
  <si>
    <t>Оборудованные осветительными установками,</t>
  </si>
  <si>
    <t xml:space="preserve">насосами холодного водоснабжения и </t>
  </si>
  <si>
    <r>
      <t xml:space="preserve"> </t>
    </r>
    <r>
      <rPr>
        <sz val="10"/>
        <rFont val="Arial Cyr"/>
        <family val="0"/>
      </rPr>
      <t>Многоквартирные дома, не оборудованные лифтами и электроотопительными и электронагревательными установками</t>
    </r>
  </si>
  <si>
    <t xml:space="preserve">кВт.ч в </t>
  </si>
  <si>
    <t>состав общего имущества в многоквартирном доме,</t>
  </si>
  <si>
    <t xml:space="preserve">(в случае определения общей площади помещений, входящих в </t>
  </si>
  <si>
    <t>месяц на кв.м.</t>
  </si>
  <si>
    <t>2.</t>
  </si>
  <si>
    <t>электронагревательными установками для целей горячего водоснабжения</t>
  </si>
  <si>
    <r>
      <t xml:space="preserve"> </t>
    </r>
    <r>
      <rPr>
        <sz val="10"/>
        <rFont val="Arial Cyr"/>
        <family val="0"/>
      </rPr>
      <t xml:space="preserve">Многоквартирные дома, оборудованные лифтами и не оборудованные электроотопительными и </t>
    </r>
  </si>
  <si>
    <t>2.1.</t>
  </si>
  <si>
    <t>2.2.</t>
  </si>
  <si>
    <t>2.3.</t>
  </si>
  <si>
    <t>2.4.</t>
  </si>
  <si>
    <t>2.5.</t>
  </si>
  <si>
    <t>и насосами отопления</t>
  </si>
  <si>
    <t>2.6.</t>
  </si>
  <si>
    <t>насосами отопления</t>
  </si>
  <si>
    <t>2.7.</t>
  </si>
  <si>
    <t>водоснабжения и насосами отопления</t>
  </si>
  <si>
    <t>2.8.</t>
  </si>
  <si>
    <t>насосами холодного водоснабжения,</t>
  </si>
  <si>
    <t>3.</t>
  </si>
  <si>
    <r>
      <t xml:space="preserve"> </t>
    </r>
    <r>
      <rPr>
        <sz val="10"/>
        <rFont val="Arial Cyr"/>
        <family val="0"/>
      </rPr>
      <t>Многоквартирные дома, оборудованные лифтами и электроотопительными и электронагревательными установками</t>
    </r>
  </si>
  <si>
    <t>3.1.</t>
  </si>
  <si>
    <t>3.2.</t>
  </si>
  <si>
    <t xml:space="preserve">вентиляционными установками для </t>
  </si>
  <si>
    <t>принудительной вентиляции</t>
  </si>
  <si>
    <t xml:space="preserve">            Утверждён Постановлением ГУ РЭК Рязанской области №43 от 29.05.2017г.</t>
  </si>
  <si>
    <t>Категория жилых помещений</t>
  </si>
  <si>
    <t>Многоквартирные дома с централизованным</t>
  </si>
  <si>
    <t>водоотведением</t>
  </si>
  <si>
    <t>холодным и горячим водоснабжением,</t>
  </si>
  <si>
    <t>Единица</t>
  </si>
  <si>
    <t>измерения</t>
  </si>
  <si>
    <t>Этажность</t>
  </si>
  <si>
    <t>Норматив потребления горячей воды</t>
  </si>
  <si>
    <t>в целях содержания общего имущества в</t>
  </si>
  <si>
    <t>многоквартирном доме</t>
  </si>
  <si>
    <t>куб. метр в месяц на</t>
  </si>
  <si>
    <t>кв. метр общ. площади</t>
  </si>
  <si>
    <t>помещений, входящих в</t>
  </si>
  <si>
    <t>МКД</t>
  </si>
  <si>
    <t xml:space="preserve"> 1 - 5</t>
  </si>
  <si>
    <t xml:space="preserve"> 6 - 9 </t>
  </si>
  <si>
    <t xml:space="preserve"> 10 - 16</t>
  </si>
  <si>
    <t>более 16</t>
  </si>
  <si>
    <t>состав общ. имущества</t>
  </si>
  <si>
    <t>холодным водоснабжением, водонагрева-</t>
  </si>
  <si>
    <t>телями, водоотведением</t>
  </si>
  <si>
    <t xml:space="preserve"> X </t>
  </si>
  <si>
    <t>Многоквартирные дома без водонагрева-</t>
  </si>
  <si>
    <t>телей с централизованным холодным водо-</t>
  </si>
  <si>
    <t>снабжением и водоотведением, оборудо-</t>
  </si>
  <si>
    <t>ванные раковинами, мойками и унитазами</t>
  </si>
  <si>
    <t>4.</t>
  </si>
  <si>
    <t>холодным водоснабжением без централизо-</t>
  </si>
  <si>
    <t>ванного водоотведения</t>
  </si>
  <si>
    <t>м3 на МОП</t>
  </si>
  <si>
    <t>(гр.4 * гр.5)</t>
  </si>
  <si>
    <t>(гр.9 / гр.8)</t>
  </si>
  <si>
    <t>м2</t>
  </si>
  <si>
    <r>
      <t>S</t>
    </r>
    <r>
      <rPr>
        <sz val="8"/>
        <rFont val="Arial Cyr"/>
        <family val="0"/>
      </rPr>
      <t>ои,</t>
    </r>
  </si>
  <si>
    <t>м3</t>
  </si>
  <si>
    <r>
      <t>N</t>
    </r>
    <r>
      <rPr>
        <sz val="8"/>
        <rFont val="Arial Cyr"/>
        <family val="0"/>
      </rPr>
      <t>одн,</t>
    </r>
  </si>
  <si>
    <r>
      <t>Т</t>
    </r>
    <r>
      <rPr>
        <sz val="8"/>
        <rFont val="Arial Cyr"/>
        <family val="0"/>
      </rPr>
      <t>кр,</t>
    </r>
  </si>
  <si>
    <r>
      <t>S</t>
    </r>
    <r>
      <rPr>
        <sz val="8"/>
        <rFont val="Arial Cyr"/>
        <family val="0"/>
      </rPr>
      <t>об,</t>
    </r>
  </si>
  <si>
    <t>период в многоквартирном доме, определяется в соответствии с правилами предоставления ком. услуг собственникам и пользо-</t>
  </si>
  <si>
    <t>вателям помещений в многоквартирных домах и жилых домов (утв. Постановлением Правительства РФ от 06.05.2011г. №354.)</t>
  </si>
  <si>
    <t xml:space="preserve">            "Об утверждении нормативов потребления холодной и горячей воды в целях содержания общего имущества в</t>
  </si>
  <si>
    <t xml:space="preserve">            многоквартирном доме на территории Рязанской области".</t>
  </si>
  <si>
    <t>Норматив потребления холодной воды</t>
  </si>
  <si>
    <r>
      <t>Р</t>
    </r>
    <r>
      <rPr>
        <sz val="8"/>
        <rFont val="Arial Cyr"/>
        <family val="0"/>
      </rPr>
      <t>одн,</t>
    </r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</si>
  <si>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ГВС предоставленной на ОДН, установленный в соответствии с законодательством РФ.</t>
    </r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</si>
  <si>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ХВС предоставленной на ОДН, установленный в соответствии с законодательством РФ.</t>
    </r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</si>
  <si>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электроснабжению предоставленной на ОДН, установленный в соответствии с законодательством РФ.</t>
    </r>
  </si>
  <si>
    <t xml:space="preserve">           "Об установлении тарифов на электрическую энергию для населения и приравненным к нему категориям потребителей на территории</t>
  </si>
  <si>
    <t xml:space="preserve">            Рязанской области").</t>
  </si>
  <si>
    <t>3.3.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</si>
  <si>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электроснабжению предоставленной на ОДН, установленный  в соответствии с</t>
    </r>
  </si>
  <si>
    <t xml:space="preserve">             законодательством РФ.</t>
  </si>
  <si>
    <t xml:space="preserve">            Утверждён Постановлением ГУ РЭК Рязанской области №44 от 31.05.2017г. "Об утверждении нормативов потребления электроэнергии</t>
  </si>
  <si>
    <t xml:space="preserve">            в целях содержания общего имущества в многоквартирном доме на территории Рязанской области".</t>
  </si>
  <si>
    <t>(гр.6/гр.7*гр.8)</t>
  </si>
  <si>
    <r>
      <t>Р</t>
    </r>
    <r>
      <rPr>
        <sz val="10"/>
        <rFont val="Arial Cyr"/>
        <family val="2"/>
      </rPr>
      <t>одн =</t>
    </r>
    <r>
      <rPr>
        <sz val="14"/>
        <rFont val="Arial Cyr"/>
        <family val="0"/>
      </rPr>
      <t xml:space="preserve"> N</t>
    </r>
    <r>
      <rPr>
        <sz val="10"/>
        <rFont val="Arial Cyr"/>
        <family val="2"/>
      </rPr>
      <t xml:space="preserve">одн *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ои  / </t>
    </r>
    <r>
      <rPr>
        <sz val="14"/>
        <rFont val="Arial Cyr"/>
        <family val="0"/>
      </rPr>
      <t xml:space="preserve"> S</t>
    </r>
    <r>
      <rPr>
        <sz val="10"/>
        <rFont val="Arial Cyr"/>
        <family val="2"/>
      </rPr>
      <t xml:space="preserve">об * </t>
    </r>
    <r>
      <rPr>
        <sz val="14"/>
        <rFont val="Arial Cyr"/>
        <family val="0"/>
      </rPr>
      <t>Т</t>
    </r>
    <r>
      <rPr>
        <sz val="10"/>
        <rFont val="Arial Cyr"/>
        <family val="2"/>
      </rPr>
      <t>кр</t>
    </r>
  </si>
  <si>
    <r>
      <t>Р</t>
    </r>
    <r>
      <rPr>
        <sz val="10"/>
        <rFont val="Arial Cyr"/>
        <family val="2"/>
      </rPr>
      <t xml:space="preserve">одн = </t>
    </r>
    <r>
      <rPr>
        <sz val="14"/>
        <rFont val="Arial Cyr"/>
        <family val="0"/>
      </rPr>
      <t>N</t>
    </r>
    <r>
      <rPr>
        <sz val="10"/>
        <rFont val="Arial Cyr"/>
        <family val="2"/>
      </rPr>
      <t xml:space="preserve">одн *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ои /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об * </t>
    </r>
    <r>
      <rPr>
        <sz val="14"/>
        <rFont val="Arial Cyr"/>
        <family val="0"/>
      </rPr>
      <t>Т</t>
    </r>
    <r>
      <rPr>
        <sz val="10"/>
        <rFont val="Arial Cyr"/>
        <family val="2"/>
      </rPr>
      <t>кр</t>
    </r>
  </si>
  <si>
    <t>Sои,</t>
  </si>
  <si>
    <t>Ткр,</t>
  </si>
  <si>
    <t>Nодн, кВт</t>
  </si>
  <si>
    <t>Sоб,</t>
  </si>
  <si>
    <t>(гр.6 * гр.7)</t>
  </si>
  <si>
    <t>(гр.8 / гр.9 * гр.10)</t>
  </si>
  <si>
    <t>Многоквартирные дома без водонагревателем с</t>
  </si>
  <si>
    <t>централизованным холодным водоснабжением и</t>
  </si>
  <si>
    <t xml:space="preserve">водоотведением, оборудованные раковинами, </t>
  </si>
  <si>
    <t>мойками и унитазами</t>
  </si>
  <si>
    <t>холодным водоснабжением без централизованного</t>
  </si>
  <si>
    <t>водоотведения</t>
  </si>
  <si>
    <t>холодным водоснабжением, водонагревателями,</t>
  </si>
  <si>
    <t xml:space="preserve">         "Об установлении тарифов на питьевую воду в сфере холодного водоснабжения, водоотведения для потребителей</t>
  </si>
  <si>
    <t xml:space="preserve">Размер платы за 1 кв.м. </t>
  </si>
  <si>
    <t xml:space="preserve">Вид жилищного фонда </t>
  </si>
  <si>
    <t>Основание</t>
  </si>
  <si>
    <t>общей площади в месяц, руб.</t>
  </si>
  <si>
    <t xml:space="preserve">в зависимости от объёма </t>
  </si>
  <si>
    <t>предоставляемых услуг</t>
  </si>
  <si>
    <t xml:space="preserve">общей </t>
  </si>
  <si>
    <t>площади</t>
  </si>
  <si>
    <t>элек-</t>
  </si>
  <si>
    <t>в месяц,</t>
  </si>
  <si>
    <t>тро-</t>
  </si>
  <si>
    <t>энергии</t>
  </si>
  <si>
    <t>Жил. дома со всеми видами благоустройства,</t>
  </si>
  <si>
    <t>без лифта и мусоропровода</t>
  </si>
  <si>
    <t>Протокол общ. соб-я №1 от 17.11.19г.</t>
  </si>
  <si>
    <t>Жил. дома со всеми видами благ-ва,</t>
  </si>
  <si>
    <t xml:space="preserve">(при наличии установленного </t>
  </si>
  <si>
    <t>общедомового  узла</t>
  </si>
  <si>
    <t>учёта тепловой энергии)</t>
  </si>
  <si>
    <t>с лифтом, без мусоропровода</t>
  </si>
  <si>
    <t xml:space="preserve">(при наличии общедомового узла учёта </t>
  </si>
  <si>
    <t>энергии и индивидуального</t>
  </si>
  <si>
    <t>теплового пункта МКД)</t>
  </si>
  <si>
    <t xml:space="preserve">1-й Индустр-й </t>
  </si>
  <si>
    <t>переулок</t>
  </si>
  <si>
    <t xml:space="preserve">Жил. дома со всеми видами благ-ва, </t>
  </si>
  <si>
    <t xml:space="preserve">(при наличии установленного общедомового </t>
  </si>
  <si>
    <t>узла учёта тепловой энергии)</t>
  </si>
  <si>
    <t>(при наличии индивидуального</t>
  </si>
  <si>
    <t>С.А. Луценко</t>
  </si>
  <si>
    <t xml:space="preserve"> М.П. Луценко</t>
  </si>
  <si>
    <t>М.П. Луценко</t>
  </si>
  <si>
    <t xml:space="preserve">            "О тарифах на  тепловую энергию для потребителей МУП "РМПТС"  (с изм. внесенными  Постановлением ГУ РЭК Рязанской </t>
  </si>
  <si>
    <t xml:space="preserve">            (с изм. внесенными  Постановлениями ГУ РЭК Рязанской обл. №320, №321 от 17.12.2021г.))</t>
  </si>
  <si>
    <t>Начальник ППО   Касаткина М.С.</t>
  </si>
  <si>
    <t>Октябрьская д.19, 25 и Энгельса д.22а, 27 - без ОДН</t>
  </si>
  <si>
    <t>Протокол общ. соб-я №5 от 22.04.22г.</t>
  </si>
  <si>
    <t>01 декабря 2022 года</t>
  </si>
  <si>
    <r>
      <t>в состав платы за жилое помещение</t>
    </r>
    <r>
      <rPr>
        <b/>
        <sz val="16"/>
        <rFont val="Arial Cyr"/>
        <family val="0"/>
      </rPr>
      <t xml:space="preserve"> с </t>
    </r>
    <r>
      <rPr>
        <b/>
        <sz val="14"/>
        <rFont val="Arial Cyr"/>
        <family val="0"/>
      </rPr>
      <t>1 декабря 2022 года</t>
    </r>
  </si>
  <si>
    <r>
      <t>в состав платы за жилое помещение с</t>
    </r>
    <r>
      <rPr>
        <b/>
        <sz val="14"/>
        <rFont val="Arial Cyr"/>
        <family val="0"/>
      </rPr>
      <t xml:space="preserve"> 1 декабря 2022 года</t>
    </r>
  </si>
  <si>
    <t xml:space="preserve">         гарантирующей организации МП "Водоканал города Рязани"(в ред. Постановления ГУ РЭК Рязанской обл.№287 от 25.11.22г)).</t>
  </si>
  <si>
    <r>
      <t xml:space="preserve">         Составляет: </t>
    </r>
    <r>
      <rPr>
        <b/>
        <sz val="10"/>
        <rFont val="Arial Cyr"/>
        <family val="0"/>
      </rPr>
      <t>30,20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руб</t>
    </r>
    <r>
      <rPr>
        <sz val="10"/>
        <rFont val="Arial Cyr"/>
        <family val="0"/>
      </rPr>
      <t xml:space="preserve">. за 1 м3 (утв. Постановлением ГУ РЭК Рязанской области №312 от 11.12.2018г. </t>
    </r>
  </si>
  <si>
    <r>
      <t xml:space="preserve">             Составляет:  </t>
    </r>
    <r>
      <rPr>
        <b/>
        <sz val="10"/>
        <rFont val="Arial Cyr"/>
        <family val="0"/>
      </rPr>
      <t>206,87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руб.</t>
    </r>
    <r>
      <rPr>
        <sz val="10"/>
        <rFont val="Arial Cyr"/>
        <family val="0"/>
      </rPr>
      <t xml:space="preserve"> за 1 м3 (утв. Постановлением ГУ РЭК Рязанской области №422 от 19.12.2018г. </t>
    </r>
  </si>
  <si>
    <t xml:space="preserve">             обл. №389 от 25.11.2022г. и №425 от 25.11.2022г. "Об установлении тарифов на горячую воду для потребителей МУП "РМПТС" </t>
  </si>
  <si>
    <r>
      <t xml:space="preserve">            Составляет: </t>
    </r>
    <r>
      <rPr>
        <b/>
        <sz val="10"/>
        <rFont val="Arial Cyr"/>
        <family val="0"/>
      </rPr>
      <t>5,82 руб</t>
    </r>
    <r>
      <rPr>
        <sz val="10"/>
        <rFont val="Arial Cyr"/>
        <family val="0"/>
      </rPr>
      <t>. за 1кВт (утв. Постановлением ГУ РЭК Рязанской области №328 от 24.11.2022г.</t>
    </r>
  </si>
  <si>
    <t>Размер платы за содержание и ремонт жилья (в т.ч. ОДН) на 01.01.2024г. по ООО "ЖЭУ №10".</t>
  </si>
  <si>
    <t>от 26.01.24г.</t>
  </si>
  <si>
    <t>Постановление ОМС №785</t>
  </si>
  <si>
    <t>от 26.01.24г.;</t>
  </si>
  <si>
    <t>Протокол общ. соб-я №1 от 07.02.24г.</t>
  </si>
  <si>
    <t>Начальник ППО ______________ Касаткина М.С.</t>
  </si>
  <si>
    <t>Договор управления МКД №10/37-О(у)</t>
  </si>
  <si>
    <t>от 01.05.13г.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</si>
</sst>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43">
    <font>
      <sz val="10"/>
      <name val="Arial Cyr"/>
      <family val="0"/>
    </font>
    <font>
      <sz val="9"/>
      <name val="Arial Cyr"/>
      <family val="2"/>
    </font>
    <font>
      <sz val="8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b/>
      <sz val="11"/>
      <name val="Arial Cyr"/>
      <family val="2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27" xfId="0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8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44" xfId="0" applyFill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4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16" fontId="0" fillId="0" borderId="14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6" fontId="0" fillId="0" borderId="3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3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55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2" fontId="0" fillId="0" borderId="58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47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0" fontId="1" fillId="0" borderId="4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2" fontId="1" fillId="0" borderId="19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2" fontId="1" fillId="0" borderId="33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2" fontId="1" fillId="0" borderId="30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2" fontId="1" fillId="0" borderId="45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59" xfId="0" applyFont="1" applyFill="1" applyBorder="1" applyAlignment="1">
      <alignment horizontal="center"/>
    </xf>
    <xf numFmtId="2" fontId="0" fillId="0" borderId="58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64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36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64" xfId="0" applyFill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0" fillId="0" borderId="3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64" xfId="0" applyFont="1" applyFill="1" applyBorder="1" applyAlignment="1">
      <alignment horizontal="center"/>
    </xf>
    <xf numFmtId="0" fontId="0" fillId="0" borderId="38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4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3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121" sqref="L121"/>
    </sheetView>
  </sheetViews>
  <sheetFormatPr defaultColWidth="9.00390625" defaultRowHeight="12.75"/>
  <cols>
    <col min="1" max="1" width="3.625" style="131" customWidth="1"/>
    <col min="2" max="2" width="15.25390625" style="4" customWidth="1"/>
    <col min="3" max="3" width="6.75390625" style="131" bestFit="1" customWidth="1"/>
    <col min="4" max="4" width="8.25390625" style="131" bestFit="1" customWidth="1"/>
    <col min="5" max="5" width="7.375" style="131" bestFit="1" customWidth="1"/>
    <col min="6" max="6" width="10.00390625" style="131" customWidth="1"/>
    <col min="7" max="7" width="5.375" style="131" bestFit="1" customWidth="1"/>
    <col min="8" max="8" width="7.375" style="131" bestFit="1" customWidth="1"/>
    <col min="9" max="9" width="39.125" style="4" bestFit="1" customWidth="1"/>
    <col min="10" max="10" width="32.25390625" style="4" bestFit="1" customWidth="1"/>
    <col min="11" max="16384" width="9.125" style="4" customWidth="1"/>
  </cols>
  <sheetData>
    <row r="1" spans="1:10" ht="16.5" thickBot="1">
      <c r="A1" s="246" t="s">
        <v>248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12.75">
      <c r="A2" s="177" t="s">
        <v>0</v>
      </c>
      <c r="B2" s="242" t="s">
        <v>2</v>
      </c>
      <c r="C2" s="243"/>
      <c r="D2" s="242" t="s">
        <v>203</v>
      </c>
      <c r="E2" s="250"/>
      <c r="F2" s="250"/>
      <c r="G2" s="250"/>
      <c r="H2" s="243"/>
      <c r="I2" s="179" t="s">
        <v>204</v>
      </c>
      <c r="J2" s="180" t="s">
        <v>205</v>
      </c>
    </row>
    <row r="3" spans="1:10" ht="12.75">
      <c r="A3" s="181" t="s">
        <v>1</v>
      </c>
      <c r="B3" s="244"/>
      <c r="C3" s="245"/>
      <c r="D3" s="244" t="s">
        <v>206</v>
      </c>
      <c r="E3" s="251"/>
      <c r="F3" s="251"/>
      <c r="G3" s="251"/>
      <c r="H3" s="245"/>
      <c r="I3" s="182" t="s">
        <v>207</v>
      </c>
      <c r="J3" s="183"/>
    </row>
    <row r="4" spans="1:10" ht="12.75">
      <c r="A4" s="181"/>
      <c r="B4" s="81" t="s">
        <v>3</v>
      </c>
      <c r="C4" s="184" t="s">
        <v>4</v>
      </c>
      <c r="D4" s="185" t="s">
        <v>66</v>
      </c>
      <c r="E4" s="247" t="s">
        <v>67</v>
      </c>
      <c r="F4" s="248"/>
      <c r="G4" s="248"/>
      <c r="H4" s="249"/>
      <c r="I4" s="182" t="s">
        <v>208</v>
      </c>
      <c r="J4" s="183"/>
    </row>
    <row r="5" spans="1:10" ht="12.75">
      <c r="A5" s="181"/>
      <c r="B5" s="81"/>
      <c r="C5" s="175"/>
      <c r="D5" s="182" t="s">
        <v>209</v>
      </c>
      <c r="E5" s="81" t="s">
        <v>68</v>
      </c>
      <c r="F5" s="247" t="s">
        <v>70</v>
      </c>
      <c r="G5" s="248"/>
      <c r="H5" s="249"/>
      <c r="I5" s="182"/>
      <c r="J5" s="183"/>
    </row>
    <row r="6" spans="1:10" ht="12.75">
      <c r="A6" s="181"/>
      <c r="B6" s="186"/>
      <c r="C6" s="175"/>
      <c r="D6" s="182" t="s">
        <v>210</v>
      </c>
      <c r="E6" s="81" t="s">
        <v>69</v>
      </c>
      <c r="F6" s="185" t="s">
        <v>47</v>
      </c>
      <c r="G6" s="185" t="s">
        <v>49</v>
      </c>
      <c r="H6" s="81" t="s">
        <v>211</v>
      </c>
      <c r="I6" s="182"/>
      <c r="J6" s="183"/>
    </row>
    <row r="7" spans="1:10" ht="12.75">
      <c r="A7" s="181"/>
      <c r="B7" s="186"/>
      <c r="C7" s="175"/>
      <c r="D7" s="182" t="s">
        <v>212</v>
      </c>
      <c r="E7" s="81"/>
      <c r="F7" s="182"/>
      <c r="G7" s="182"/>
      <c r="H7" s="81" t="s">
        <v>213</v>
      </c>
      <c r="I7" s="182"/>
      <c r="J7" s="183"/>
    </row>
    <row r="8" spans="1:10" ht="13.5" thickBot="1">
      <c r="A8" s="187"/>
      <c r="B8" s="188"/>
      <c r="C8" s="189"/>
      <c r="D8" s="190" t="s">
        <v>84</v>
      </c>
      <c r="E8" s="191"/>
      <c r="F8" s="190"/>
      <c r="G8" s="190"/>
      <c r="H8" s="191" t="s">
        <v>214</v>
      </c>
      <c r="I8" s="190"/>
      <c r="J8" s="192"/>
    </row>
    <row r="9" spans="1:10" ht="13.5" thickBot="1">
      <c r="A9" s="193">
        <v>1</v>
      </c>
      <c r="B9" s="194">
        <v>2</v>
      </c>
      <c r="C9" s="195">
        <v>3</v>
      </c>
      <c r="D9" s="196">
        <v>4</v>
      </c>
      <c r="E9" s="194">
        <v>5</v>
      </c>
      <c r="F9" s="196">
        <v>6</v>
      </c>
      <c r="G9" s="196">
        <v>7</v>
      </c>
      <c r="H9" s="194">
        <v>8</v>
      </c>
      <c r="I9" s="196">
        <v>9</v>
      </c>
      <c r="J9" s="197">
        <v>10</v>
      </c>
    </row>
    <row r="10" spans="1:10" ht="12.75">
      <c r="A10" s="198">
        <v>1</v>
      </c>
      <c r="B10" s="199" t="s">
        <v>18</v>
      </c>
      <c r="C10" s="178">
        <v>2</v>
      </c>
      <c r="D10" s="200">
        <f>SUM(E10:H10)</f>
        <v>16.919999999999998</v>
      </c>
      <c r="E10" s="178">
        <v>16.24</v>
      </c>
      <c r="F10" s="179">
        <v>0.07</v>
      </c>
      <c r="G10" s="179"/>
      <c r="H10" s="201">
        <v>0.61</v>
      </c>
      <c r="I10" s="202" t="s">
        <v>215</v>
      </c>
      <c r="J10" s="203" t="s">
        <v>250</v>
      </c>
    </row>
    <row r="11" spans="1:10" ht="12.75">
      <c r="A11" s="204"/>
      <c r="B11" s="205"/>
      <c r="C11" s="81"/>
      <c r="D11" s="206"/>
      <c r="E11" s="81"/>
      <c r="F11" s="182"/>
      <c r="G11" s="182"/>
      <c r="H11" s="207"/>
      <c r="I11" s="208" t="s">
        <v>216</v>
      </c>
      <c r="J11" s="209" t="s">
        <v>249</v>
      </c>
    </row>
    <row r="12" spans="1:10" ht="12.75">
      <c r="A12" s="210">
        <v>2</v>
      </c>
      <c r="B12" s="211" t="s">
        <v>18</v>
      </c>
      <c r="C12" s="85" t="s">
        <v>64</v>
      </c>
      <c r="D12" s="212">
        <f>SUM(E12:H12)</f>
        <v>16.869999999999997</v>
      </c>
      <c r="E12" s="85">
        <v>16.24</v>
      </c>
      <c r="F12" s="185">
        <v>0.07</v>
      </c>
      <c r="G12" s="185"/>
      <c r="H12" s="213">
        <v>0.56</v>
      </c>
      <c r="I12" s="211" t="s">
        <v>215</v>
      </c>
      <c r="J12" s="214" t="s">
        <v>250</v>
      </c>
    </row>
    <row r="13" spans="1:10" ht="12.75">
      <c r="A13" s="215"/>
      <c r="B13" s="216"/>
      <c r="C13" s="176"/>
      <c r="D13" s="217"/>
      <c r="E13" s="176"/>
      <c r="F13" s="218"/>
      <c r="G13" s="218"/>
      <c r="H13" s="219"/>
      <c r="I13" s="216" t="s">
        <v>216</v>
      </c>
      <c r="J13" s="209" t="s">
        <v>249</v>
      </c>
    </row>
    <row r="14" spans="1:10" ht="12.75">
      <c r="A14" s="204">
        <v>3</v>
      </c>
      <c r="B14" s="205" t="s">
        <v>18</v>
      </c>
      <c r="C14" s="81">
        <v>4</v>
      </c>
      <c r="D14" s="206">
        <f>SUM(E14:H14)</f>
        <v>16.93</v>
      </c>
      <c r="E14" s="85">
        <v>16.24</v>
      </c>
      <c r="F14" s="182">
        <v>0.07</v>
      </c>
      <c r="G14" s="182"/>
      <c r="H14" s="207">
        <v>0.62</v>
      </c>
      <c r="I14" s="205" t="s">
        <v>215</v>
      </c>
      <c r="J14" s="214" t="s">
        <v>250</v>
      </c>
    </row>
    <row r="15" spans="1:10" ht="12.75">
      <c r="A15" s="215"/>
      <c r="B15" s="216"/>
      <c r="C15" s="176"/>
      <c r="D15" s="217"/>
      <c r="E15" s="176"/>
      <c r="F15" s="218"/>
      <c r="G15" s="218"/>
      <c r="H15" s="219"/>
      <c r="I15" s="216" t="s">
        <v>216</v>
      </c>
      <c r="J15" s="220" t="s">
        <v>249</v>
      </c>
    </row>
    <row r="16" spans="1:10" ht="12.75">
      <c r="A16" s="204">
        <v>4</v>
      </c>
      <c r="B16" s="205" t="s">
        <v>18</v>
      </c>
      <c r="C16" s="81">
        <v>7</v>
      </c>
      <c r="D16" s="206">
        <f>SUM(E16:H16)</f>
        <v>22.47</v>
      </c>
      <c r="E16" s="207">
        <v>19.66</v>
      </c>
      <c r="F16" s="182">
        <v>0.18</v>
      </c>
      <c r="G16" s="182">
        <v>1.21</v>
      </c>
      <c r="H16" s="207">
        <v>1.42</v>
      </c>
      <c r="I16" s="205" t="s">
        <v>215</v>
      </c>
      <c r="J16" s="214" t="s">
        <v>250</v>
      </c>
    </row>
    <row r="17" spans="1:10" ht="12.75">
      <c r="A17" s="204"/>
      <c r="B17" s="205"/>
      <c r="C17" s="81"/>
      <c r="D17" s="206"/>
      <c r="E17" s="81"/>
      <c r="F17" s="182"/>
      <c r="G17" s="182"/>
      <c r="H17" s="207"/>
      <c r="I17" s="205" t="s">
        <v>216</v>
      </c>
      <c r="J17" s="221" t="s">
        <v>251</v>
      </c>
    </row>
    <row r="18" spans="1:10" ht="12.75">
      <c r="A18" s="215"/>
      <c r="B18" s="216"/>
      <c r="C18" s="176"/>
      <c r="D18" s="217"/>
      <c r="E18" s="176"/>
      <c r="F18" s="218"/>
      <c r="G18" s="218"/>
      <c r="H18" s="219"/>
      <c r="I18" s="216"/>
      <c r="J18" s="222" t="s">
        <v>217</v>
      </c>
    </row>
    <row r="19" spans="1:10" ht="12.75">
      <c r="A19" s="204">
        <v>5</v>
      </c>
      <c r="B19" s="205" t="s">
        <v>18</v>
      </c>
      <c r="C19" s="81" t="s">
        <v>5</v>
      </c>
      <c r="D19" s="206">
        <f>SUM(E19:H19)</f>
        <v>17.009999999999998</v>
      </c>
      <c r="E19" s="85">
        <v>16.24</v>
      </c>
      <c r="F19" s="182">
        <v>0.08</v>
      </c>
      <c r="G19" s="182"/>
      <c r="H19" s="207">
        <v>0.69</v>
      </c>
      <c r="I19" s="205" t="s">
        <v>215</v>
      </c>
      <c r="J19" s="214" t="s">
        <v>250</v>
      </c>
    </row>
    <row r="20" spans="1:10" ht="12.75">
      <c r="A20" s="215"/>
      <c r="B20" s="216"/>
      <c r="C20" s="176"/>
      <c r="D20" s="217"/>
      <c r="E20" s="176"/>
      <c r="F20" s="218"/>
      <c r="G20" s="218"/>
      <c r="H20" s="219"/>
      <c r="I20" s="216" t="s">
        <v>216</v>
      </c>
      <c r="J20" s="220" t="s">
        <v>249</v>
      </c>
    </row>
    <row r="21" spans="1:10" ht="12.75">
      <c r="A21" s="204">
        <v>6</v>
      </c>
      <c r="B21" s="205" t="s">
        <v>18</v>
      </c>
      <c r="C21" s="81">
        <v>12</v>
      </c>
      <c r="D21" s="206">
        <f>SUM(E21:H21)</f>
        <v>16.839999999999996</v>
      </c>
      <c r="E21" s="85">
        <v>16.24</v>
      </c>
      <c r="F21" s="182">
        <v>0.06</v>
      </c>
      <c r="G21" s="182"/>
      <c r="H21" s="207">
        <v>0.54</v>
      </c>
      <c r="I21" s="205" t="s">
        <v>215</v>
      </c>
      <c r="J21" s="214" t="s">
        <v>250</v>
      </c>
    </row>
    <row r="22" spans="1:10" ht="12.75">
      <c r="A22" s="215"/>
      <c r="B22" s="216"/>
      <c r="C22" s="176"/>
      <c r="D22" s="217"/>
      <c r="E22" s="176"/>
      <c r="F22" s="218"/>
      <c r="G22" s="218"/>
      <c r="H22" s="219"/>
      <c r="I22" s="216" t="s">
        <v>216</v>
      </c>
      <c r="J22" s="220" t="s">
        <v>249</v>
      </c>
    </row>
    <row r="23" spans="1:10" ht="12.75">
      <c r="A23" s="204">
        <v>7</v>
      </c>
      <c r="B23" s="205" t="s">
        <v>18</v>
      </c>
      <c r="C23" s="81">
        <v>13</v>
      </c>
      <c r="D23" s="206">
        <f>SUM(E23:H23)</f>
        <v>18.47</v>
      </c>
      <c r="E23" s="85">
        <v>16.24</v>
      </c>
      <c r="F23" s="182">
        <v>0.14</v>
      </c>
      <c r="G23" s="182">
        <v>0.96</v>
      </c>
      <c r="H23" s="207">
        <v>1.13</v>
      </c>
      <c r="I23" s="205" t="s">
        <v>215</v>
      </c>
      <c r="J23" s="214" t="s">
        <v>250</v>
      </c>
    </row>
    <row r="24" spans="1:10" ht="12.75">
      <c r="A24" s="215"/>
      <c r="B24" s="216"/>
      <c r="C24" s="176"/>
      <c r="D24" s="217"/>
      <c r="E24" s="176"/>
      <c r="F24" s="218"/>
      <c r="G24" s="218"/>
      <c r="H24" s="219"/>
      <c r="I24" s="216" t="s">
        <v>216</v>
      </c>
      <c r="J24" s="220" t="s">
        <v>249</v>
      </c>
    </row>
    <row r="25" spans="1:10" ht="12.75">
      <c r="A25" s="204">
        <v>8</v>
      </c>
      <c r="B25" s="205" t="s">
        <v>18</v>
      </c>
      <c r="C25" s="81" t="s">
        <v>6</v>
      </c>
      <c r="D25" s="206">
        <f>SUM(E25:H25)</f>
        <v>16.99</v>
      </c>
      <c r="E25" s="85">
        <v>16.24</v>
      </c>
      <c r="F25" s="182">
        <v>0.08</v>
      </c>
      <c r="G25" s="182"/>
      <c r="H25" s="207">
        <v>0.67</v>
      </c>
      <c r="I25" s="205" t="s">
        <v>215</v>
      </c>
      <c r="J25" s="214" t="s">
        <v>250</v>
      </c>
    </row>
    <row r="26" spans="1:10" ht="12.75">
      <c r="A26" s="215"/>
      <c r="B26" s="216"/>
      <c r="C26" s="176"/>
      <c r="D26" s="217"/>
      <c r="E26" s="176"/>
      <c r="F26" s="218"/>
      <c r="G26" s="218"/>
      <c r="H26" s="219"/>
      <c r="I26" s="216" t="s">
        <v>216</v>
      </c>
      <c r="J26" s="220" t="s">
        <v>249</v>
      </c>
    </row>
    <row r="27" spans="1:10" ht="12.75">
      <c r="A27" s="204">
        <v>9</v>
      </c>
      <c r="B27" s="205" t="s">
        <v>18</v>
      </c>
      <c r="C27" s="81">
        <v>17</v>
      </c>
      <c r="D27" s="206">
        <f>SUM(E27:H27)</f>
        <v>16.83</v>
      </c>
      <c r="E27" s="85">
        <v>16.24</v>
      </c>
      <c r="F27" s="182">
        <v>0.06</v>
      </c>
      <c r="G27" s="182"/>
      <c r="H27" s="207">
        <v>0.53</v>
      </c>
      <c r="I27" s="205" t="s">
        <v>215</v>
      </c>
      <c r="J27" s="214" t="s">
        <v>250</v>
      </c>
    </row>
    <row r="28" spans="1:10" ht="12.75">
      <c r="A28" s="215"/>
      <c r="B28" s="216"/>
      <c r="C28" s="176"/>
      <c r="D28" s="217"/>
      <c r="E28" s="176"/>
      <c r="F28" s="218"/>
      <c r="G28" s="218"/>
      <c r="H28" s="219"/>
      <c r="I28" s="216" t="s">
        <v>216</v>
      </c>
      <c r="J28" s="220" t="s">
        <v>249</v>
      </c>
    </row>
    <row r="29" spans="1:10" ht="12.75">
      <c r="A29" s="204">
        <v>10</v>
      </c>
      <c r="B29" s="205" t="s">
        <v>18</v>
      </c>
      <c r="C29" s="81">
        <v>18</v>
      </c>
      <c r="D29" s="206">
        <f>SUM(E29:H29)</f>
        <v>16.81</v>
      </c>
      <c r="E29" s="85">
        <v>16.24</v>
      </c>
      <c r="F29" s="182">
        <v>0.06</v>
      </c>
      <c r="G29" s="182"/>
      <c r="H29" s="207">
        <v>0.51</v>
      </c>
      <c r="I29" s="205" t="s">
        <v>215</v>
      </c>
      <c r="J29" s="214" t="s">
        <v>250</v>
      </c>
    </row>
    <row r="30" spans="1:10" ht="12.75">
      <c r="A30" s="215"/>
      <c r="B30" s="216"/>
      <c r="C30" s="176"/>
      <c r="D30" s="217"/>
      <c r="E30" s="176"/>
      <c r="F30" s="218"/>
      <c r="G30" s="218"/>
      <c r="H30" s="219"/>
      <c r="I30" s="216" t="s">
        <v>216</v>
      </c>
      <c r="J30" s="220" t="s">
        <v>249</v>
      </c>
    </row>
    <row r="31" spans="1:10" ht="12.75">
      <c r="A31" s="210">
        <v>11</v>
      </c>
      <c r="B31" s="211" t="s">
        <v>18</v>
      </c>
      <c r="C31" s="85">
        <v>19</v>
      </c>
      <c r="D31" s="212">
        <f>SUM(E31:H31)</f>
        <v>17.78</v>
      </c>
      <c r="E31" s="85">
        <v>17.19</v>
      </c>
      <c r="F31" s="185">
        <v>0.06</v>
      </c>
      <c r="G31" s="185"/>
      <c r="H31" s="213">
        <v>0.53</v>
      </c>
      <c r="I31" s="211" t="s">
        <v>215</v>
      </c>
      <c r="J31" s="214" t="s">
        <v>250</v>
      </c>
    </row>
    <row r="32" spans="1:10" ht="12.75">
      <c r="A32" s="215"/>
      <c r="B32" s="216"/>
      <c r="C32" s="176"/>
      <c r="D32" s="217"/>
      <c r="E32" s="176"/>
      <c r="F32" s="218"/>
      <c r="G32" s="218"/>
      <c r="H32" s="219"/>
      <c r="I32" s="216" t="s">
        <v>216</v>
      </c>
      <c r="J32" s="220" t="s">
        <v>249</v>
      </c>
    </row>
    <row r="33" spans="1:10" ht="12.75">
      <c r="A33" s="204">
        <v>12</v>
      </c>
      <c r="B33" s="205" t="s">
        <v>18</v>
      </c>
      <c r="C33" s="81" t="s">
        <v>7</v>
      </c>
      <c r="D33" s="206">
        <f>SUM(E33:H33)</f>
        <v>16.869999999999997</v>
      </c>
      <c r="E33" s="85">
        <v>16.24</v>
      </c>
      <c r="F33" s="182">
        <v>0.07</v>
      </c>
      <c r="G33" s="182"/>
      <c r="H33" s="207">
        <v>0.56</v>
      </c>
      <c r="I33" s="205" t="s">
        <v>215</v>
      </c>
      <c r="J33" s="214" t="s">
        <v>250</v>
      </c>
    </row>
    <row r="34" spans="1:10" ht="12.75">
      <c r="A34" s="215"/>
      <c r="B34" s="216"/>
      <c r="C34" s="176"/>
      <c r="D34" s="217"/>
      <c r="E34" s="176"/>
      <c r="F34" s="218"/>
      <c r="G34" s="218"/>
      <c r="H34" s="219"/>
      <c r="I34" s="216" t="s">
        <v>216</v>
      </c>
      <c r="J34" s="220" t="s">
        <v>249</v>
      </c>
    </row>
    <row r="35" spans="1:10" ht="12.75">
      <c r="A35" s="210">
        <v>13</v>
      </c>
      <c r="B35" s="211" t="s">
        <v>18</v>
      </c>
      <c r="C35" s="85">
        <v>20</v>
      </c>
      <c r="D35" s="212">
        <f>SUM(E35:H35)</f>
        <v>17.790000000000003</v>
      </c>
      <c r="E35" s="85">
        <v>17.19</v>
      </c>
      <c r="F35" s="185">
        <v>0.07</v>
      </c>
      <c r="G35" s="185"/>
      <c r="H35" s="213">
        <v>0.53</v>
      </c>
      <c r="I35" s="211" t="s">
        <v>215</v>
      </c>
      <c r="J35" s="214" t="s">
        <v>250</v>
      </c>
    </row>
    <row r="36" spans="1:10" ht="12.75">
      <c r="A36" s="215"/>
      <c r="B36" s="216"/>
      <c r="C36" s="176"/>
      <c r="D36" s="217"/>
      <c r="E36" s="176"/>
      <c r="F36" s="218"/>
      <c r="G36" s="218"/>
      <c r="H36" s="219"/>
      <c r="I36" s="216" t="s">
        <v>216</v>
      </c>
      <c r="J36" s="220" t="s">
        <v>249</v>
      </c>
    </row>
    <row r="37" spans="1:10" ht="12.75">
      <c r="A37" s="204">
        <v>14</v>
      </c>
      <c r="B37" s="205" t="s">
        <v>18</v>
      </c>
      <c r="C37" s="81">
        <v>21</v>
      </c>
      <c r="D37" s="206">
        <f>SUM(E37:H37)</f>
        <v>16.83</v>
      </c>
      <c r="E37" s="85">
        <v>16.24</v>
      </c>
      <c r="F37" s="182">
        <v>0.06</v>
      </c>
      <c r="G37" s="182"/>
      <c r="H37" s="207">
        <v>0.53</v>
      </c>
      <c r="I37" s="205" t="s">
        <v>215</v>
      </c>
      <c r="J37" s="214" t="s">
        <v>250</v>
      </c>
    </row>
    <row r="38" spans="1:10" ht="12.75">
      <c r="A38" s="215"/>
      <c r="B38" s="216"/>
      <c r="C38" s="176"/>
      <c r="D38" s="217"/>
      <c r="E38" s="176"/>
      <c r="F38" s="218"/>
      <c r="G38" s="218"/>
      <c r="H38" s="219"/>
      <c r="I38" s="216" t="s">
        <v>216</v>
      </c>
      <c r="J38" s="220" t="s">
        <v>249</v>
      </c>
    </row>
    <row r="39" spans="1:10" ht="12.75">
      <c r="A39" s="204">
        <v>15</v>
      </c>
      <c r="B39" s="205" t="s">
        <v>18</v>
      </c>
      <c r="C39" s="81" t="s">
        <v>8</v>
      </c>
      <c r="D39" s="206">
        <f>SUM(E39:H39)</f>
        <v>17.82</v>
      </c>
      <c r="E39" s="81">
        <v>17.19</v>
      </c>
      <c r="F39" s="182">
        <v>0.07</v>
      </c>
      <c r="G39" s="182"/>
      <c r="H39" s="207">
        <v>0.56</v>
      </c>
      <c r="I39" s="205" t="s">
        <v>218</v>
      </c>
      <c r="J39" s="214" t="s">
        <v>250</v>
      </c>
    </row>
    <row r="40" spans="1:10" ht="12.75">
      <c r="A40" s="204"/>
      <c r="B40" s="205"/>
      <c r="C40" s="81"/>
      <c r="D40" s="206"/>
      <c r="E40" s="81"/>
      <c r="F40" s="182"/>
      <c r="G40" s="182"/>
      <c r="H40" s="207"/>
      <c r="I40" s="205" t="s">
        <v>216</v>
      </c>
      <c r="J40" s="221" t="s">
        <v>249</v>
      </c>
    </row>
    <row r="41" spans="1:10" ht="12.75">
      <c r="A41" s="204"/>
      <c r="B41" s="205"/>
      <c r="C41" s="81"/>
      <c r="D41" s="206"/>
      <c r="E41" s="81"/>
      <c r="F41" s="182"/>
      <c r="G41" s="182"/>
      <c r="H41" s="207"/>
      <c r="I41" s="205" t="s">
        <v>219</v>
      </c>
      <c r="J41" s="221"/>
    </row>
    <row r="42" spans="1:10" ht="12.75">
      <c r="A42" s="204"/>
      <c r="B42" s="205"/>
      <c r="C42" s="81"/>
      <c r="D42" s="206"/>
      <c r="E42" s="81"/>
      <c r="F42" s="182"/>
      <c r="G42" s="182"/>
      <c r="H42" s="207"/>
      <c r="I42" s="205" t="s">
        <v>220</v>
      </c>
      <c r="J42" s="221"/>
    </row>
    <row r="43" spans="1:10" ht="12.75">
      <c r="A43" s="215"/>
      <c r="B43" s="216"/>
      <c r="C43" s="176"/>
      <c r="D43" s="217"/>
      <c r="E43" s="176"/>
      <c r="F43" s="218"/>
      <c r="G43" s="218"/>
      <c r="H43" s="219"/>
      <c r="I43" s="216" t="s">
        <v>221</v>
      </c>
      <c r="J43" s="222"/>
    </row>
    <row r="44" spans="1:10" ht="12.75">
      <c r="A44" s="204">
        <v>16</v>
      </c>
      <c r="B44" s="205" t="s">
        <v>18</v>
      </c>
      <c r="C44" s="81">
        <v>24</v>
      </c>
      <c r="D44" s="206">
        <f>SUM(E44:H44)</f>
        <v>16.86</v>
      </c>
      <c r="E44" s="85">
        <v>16.24</v>
      </c>
      <c r="F44" s="182">
        <v>0.07</v>
      </c>
      <c r="G44" s="182"/>
      <c r="H44" s="207">
        <v>0.55</v>
      </c>
      <c r="I44" s="205" t="s">
        <v>215</v>
      </c>
      <c r="J44" s="214" t="s">
        <v>250</v>
      </c>
    </row>
    <row r="45" spans="1:10" ht="12.75">
      <c r="A45" s="215"/>
      <c r="B45" s="216"/>
      <c r="C45" s="176"/>
      <c r="D45" s="217"/>
      <c r="E45" s="176"/>
      <c r="F45" s="218"/>
      <c r="G45" s="218"/>
      <c r="H45" s="219"/>
      <c r="I45" s="216" t="s">
        <v>216</v>
      </c>
      <c r="J45" s="220" t="s">
        <v>249</v>
      </c>
    </row>
    <row r="46" spans="1:10" ht="12.75">
      <c r="A46" s="204">
        <v>17</v>
      </c>
      <c r="B46" s="205" t="s">
        <v>19</v>
      </c>
      <c r="C46" s="81" t="s">
        <v>17</v>
      </c>
      <c r="D46" s="206">
        <f>SUM(E46:H46)</f>
        <v>16.819999999999997</v>
      </c>
      <c r="E46" s="85">
        <v>16.24</v>
      </c>
      <c r="F46" s="182">
        <v>0.06</v>
      </c>
      <c r="G46" s="182"/>
      <c r="H46" s="207">
        <v>0.52</v>
      </c>
      <c r="I46" s="205" t="s">
        <v>215</v>
      </c>
      <c r="J46" s="214" t="s">
        <v>250</v>
      </c>
    </row>
    <row r="47" spans="1:10" ht="12.75">
      <c r="A47" s="215"/>
      <c r="B47" s="216"/>
      <c r="C47" s="176"/>
      <c r="D47" s="217"/>
      <c r="E47" s="176"/>
      <c r="F47" s="218"/>
      <c r="G47" s="218"/>
      <c r="H47" s="219"/>
      <c r="I47" s="216" t="s">
        <v>216</v>
      </c>
      <c r="J47" s="220" t="s">
        <v>249</v>
      </c>
    </row>
    <row r="48" spans="1:10" ht="12.75">
      <c r="A48" s="210">
        <v>18</v>
      </c>
      <c r="B48" s="211" t="s">
        <v>19</v>
      </c>
      <c r="C48" s="85" t="s">
        <v>63</v>
      </c>
      <c r="D48" s="212">
        <f>SUM(E48:H48)</f>
        <v>16.939999999999998</v>
      </c>
      <c r="E48" s="85">
        <v>16.24</v>
      </c>
      <c r="F48" s="185">
        <v>0.08</v>
      </c>
      <c r="G48" s="185"/>
      <c r="H48" s="213">
        <v>0.62</v>
      </c>
      <c r="I48" s="211" t="s">
        <v>215</v>
      </c>
      <c r="J48" s="214" t="s">
        <v>250</v>
      </c>
    </row>
    <row r="49" spans="1:10" ht="12.75">
      <c r="A49" s="215"/>
      <c r="B49" s="216"/>
      <c r="C49" s="176"/>
      <c r="D49" s="217"/>
      <c r="E49" s="176"/>
      <c r="F49" s="218"/>
      <c r="G49" s="218"/>
      <c r="H49" s="219"/>
      <c r="I49" s="216" t="s">
        <v>216</v>
      </c>
      <c r="J49" s="220" t="s">
        <v>249</v>
      </c>
    </row>
    <row r="50" spans="1:10" ht="12.75">
      <c r="A50" s="204">
        <v>19</v>
      </c>
      <c r="B50" s="205" t="s">
        <v>19</v>
      </c>
      <c r="C50" s="81">
        <v>16</v>
      </c>
      <c r="D50" s="206">
        <f>SUM(E50:H50)</f>
        <v>16.869999999999997</v>
      </c>
      <c r="E50" s="85">
        <v>16.24</v>
      </c>
      <c r="F50" s="182">
        <v>0.07</v>
      </c>
      <c r="G50" s="182"/>
      <c r="H50" s="207">
        <v>0.56</v>
      </c>
      <c r="I50" s="205" t="s">
        <v>215</v>
      </c>
      <c r="J50" s="214" t="s">
        <v>250</v>
      </c>
    </row>
    <row r="51" spans="1:10" ht="12.75">
      <c r="A51" s="215"/>
      <c r="B51" s="216"/>
      <c r="C51" s="176"/>
      <c r="D51" s="217"/>
      <c r="E51" s="176"/>
      <c r="F51" s="218"/>
      <c r="G51" s="218"/>
      <c r="H51" s="219"/>
      <c r="I51" s="216" t="s">
        <v>216</v>
      </c>
      <c r="J51" s="220" t="s">
        <v>249</v>
      </c>
    </row>
    <row r="52" spans="1:10" ht="12.75">
      <c r="A52" s="210">
        <v>20</v>
      </c>
      <c r="B52" s="211" t="s">
        <v>19</v>
      </c>
      <c r="C52" s="85" t="s">
        <v>58</v>
      </c>
      <c r="D52" s="212">
        <f>SUM(E52:H52)</f>
        <v>16.91</v>
      </c>
      <c r="E52" s="85">
        <v>16.24</v>
      </c>
      <c r="F52" s="185">
        <v>0.07</v>
      </c>
      <c r="G52" s="185"/>
      <c r="H52" s="213">
        <v>0.6</v>
      </c>
      <c r="I52" s="211" t="s">
        <v>215</v>
      </c>
      <c r="J52" s="214" t="s">
        <v>250</v>
      </c>
    </row>
    <row r="53" spans="1:10" ht="12.75">
      <c r="A53" s="215"/>
      <c r="B53" s="216"/>
      <c r="C53" s="176"/>
      <c r="D53" s="217"/>
      <c r="E53" s="176"/>
      <c r="F53" s="218"/>
      <c r="G53" s="218"/>
      <c r="H53" s="219"/>
      <c r="I53" s="216" t="s">
        <v>216</v>
      </c>
      <c r="J53" s="220" t="s">
        <v>249</v>
      </c>
    </row>
    <row r="54" spans="1:10" ht="12.75">
      <c r="A54" s="204">
        <v>21</v>
      </c>
      <c r="B54" s="205" t="s">
        <v>19</v>
      </c>
      <c r="C54" s="81">
        <v>18</v>
      </c>
      <c r="D54" s="206">
        <f>SUM(E54:H54)</f>
        <v>16.86</v>
      </c>
      <c r="E54" s="85">
        <v>16.24</v>
      </c>
      <c r="F54" s="182">
        <v>0.07</v>
      </c>
      <c r="G54" s="182"/>
      <c r="H54" s="207">
        <v>0.55</v>
      </c>
      <c r="I54" s="205" t="s">
        <v>215</v>
      </c>
      <c r="J54" s="214" t="s">
        <v>250</v>
      </c>
    </row>
    <row r="55" spans="1:10" ht="12.75">
      <c r="A55" s="215"/>
      <c r="B55" s="216"/>
      <c r="C55" s="176"/>
      <c r="D55" s="217"/>
      <c r="E55" s="176"/>
      <c r="F55" s="218"/>
      <c r="G55" s="218"/>
      <c r="H55" s="219"/>
      <c r="I55" s="216" t="s">
        <v>216</v>
      </c>
      <c r="J55" s="220" t="s">
        <v>249</v>
      </c>
    </row>
    <row r="56" spans="1:10" ht="12.75">
      <c r="A56" s="204">
        <v>22</v>
      </c>
      <c r="B56" s="205" t="s">
        <v>19</v>
      </c>
      <c r="C56" s="81">
        <v>24</v>
      </c>
      <c r="D56" s="206">
        <f>SUM(E56:H56)</f>
        <v>16.869999999999997</v>
      </c>
      <c r="E56" s="85">
        <v>16.24</v>
      </c>
      <c r="F56" s="182">
        <v>0.07</v>
      </c>
      <c r="G56" s="182"/>
      <c r="H56" s="207">
        <v>0.56</v>
      </c>
      <c r="I56" s="205" t="s">
        <v>215</v>
      </c>
      <c r="J56" s="214" t="s">
        <v>250</v>
      </c>
    </row>
    <row r="57" spans="1:10" ht="12.75">
      <c r="A57" s="215"/>
      <c r="B57" s="216"/>
      <c r="C57" s="176"/>
      <c r="D57" s="217"/>
      <c r="E57" s="176"/>
      <c r="F57" s="218"/>
      <c r="G57" s="218"/>
      <c r="H57" s="219"/>
      <c r="I57" s="216" t="s">
        <v>216</v>
      </c>
      <c r="J57" s="220" t="s">
        <v>249</v>
      </c>
    </row>
    <row r="58" spans="1:10" ht="12.75">
      <c r="A58" s="204">
        <v>23</v>
      </c>
      <c r="B58" s="205" t="s">
        <v>19</v>
      </c>
      <c r="C58" s="81">
        <v>26</v>
      </c>
      <c r="D58" s="206">
        <f>SUM(E58:H58)</f>
        <v>16.88</v>
      </c>
      <c r="E58" s="85">
        <v>16.24</v>
      </c>
      <c r="F58" s="182">
        <v>0.07</v>
      </c>
      <c r="G58" s="182"/>
      <c r="H58" s="207">
        <v>0.57</v>
      </c>
      <c r="I58" s="205" t="s">
        <v>215</v>
      </c>
      <c r="J58" s="214" t="s">
        <v>250</v>
      </c>
    </row>
    <row r="59" spans="1:10" ht="12.75">
      <c r="A59" s="215"/>
      <c r="B59" s="216"/>
      <c r="C59" s="176"/>
      <c r="D59" s="217"/>
      <c r="E59" s="176"/>
      <c r="F59" s="218"/>
      <c r="G59" s="218"/>
      <c r="H59" s="219"/>
      <c r="I59" s="216" t="s">
        <v>216</v>
      </c>
      <c r="J59" s="220" t="s">
        <v>249</v>
      </c>
    </row>
    <row r="60" spans="1:10" ht="12.75">
      <c r="A60" s="204">
        <v>24</v>
      </c>
      <c r="B60" s="205" t="s">
        <v>226</v>
      </c>
      <c r="C60" s="81">
        <v>16</v>
      </c>
      <c r="D60" s="206">
        <f>SUM(E60:H60)</f>
        <v>16.999999999999996</v>
      </c>
      <c r="E60" s="85">
        <v>16.24</v>
      </c>
      <c r="F60" s="182">
        <v>0.08</v>
      </c>
      <c r="G60" s="182"/>
      <c r="H60" s="207">
        <v>0.68</v>
      </c>
      <c r="I60" s="205" t="s">
        <v>215</v>
      </c>
      <c r="J60" s="214" t="s">
        <v>250</v>
      </c>
    </row>
    <row r="61" spans="1:10" ht="12.75">
      <c r="A61" s="215"/>
      <c r="B61" s="216" t="s">
        <v>227</v>
      </c>
      <c r="C61" s="176"/>
      <c r="D61" s="217"/>
      <c r="E61" s="176"/>
      <c r="F61" s="218"/>
      <c r="G61" s="218"/>
      <c r="H61" s="219"/>
      <c r="I61" s="216" t="s">
        <v>216</v>
      </c>
      <c r="J61" s="220" t="s">
        <v>249</v>
      </c>
    </row>
    <row r="62" spans="1:10" ht="12.75">
      <c r="A62" s="204">
        <v>25</v>
      </c>
      <c r="B62" s="205" t="s">
        <v>20</v>
      </c>
      <c r="C62" s="81" t="s">
        <v>28</v>
      </c>
      <c r="D62" s="206">
        <f>SUM(E62:H62)</f>
        <v>16.769999999999996</v>
      </c>
      <c r="E62" s="85">
        <v>16.24</v>
      </c>
      <c r="F62" s="182">
        <v>0.06</v>
      </c>
      <c r="G62" s="182"/>
      <c r="H62" s="207">
        <v>0.47</v>
      </c>
      <c r="I62" s="205" t="s">
        <v>215</v>
      </c>
      <c r="J62" s="214" t="s">
        <v>250</v>
      </c>
    </row>
    <row r="63" spans="1:10" ht="12.75">
      <c r="A63" s="215"/>
      <c r="B63" s="216"/>
      <c r="C63" s="176"/>
      <c r="D63" s="217"/>
      <c r="E63" s="176"/>
      <c r="F63" s="218"/>
      <c r="G63" s="218"/>
      <c r="H63" s="219"/>
      <c r="I63" s="216" t="s">
        <v>216</v>
      </c>
      <c r="J63" s="220" t="s">
        <v>249</v>
      </c>
    </row>
    <row r="64" spans="1:10" ht="12.75">
      <c r="A64" s="204">
        <v>26</v>
      </c>
      <c r="B64" s="205" t="s">
        <v>20</v>
      </c>
      <c r="C64" s="81">
        <v>3</v>
      </c>
      <c r="D64" s="206">
        <f>SUM(E64:H64)</f>
        <v>16.71</v>
      </c>
      <c r="E64" s="85">
        <v>16.24</v>
      </c>
      <c r="F64" s="182">
        <v>0.05</v>
      </c>
      <c r="G64" s="182"/>
      <c r="H64" s="207">
        <v>0.42</v>
      </c>
      <c r="I64" s="205" t="s">
        <v>215</v>
      </c>
      <c r="J64" s="214" t="s">
        <v>250</v>
      </c>
    </row>
    <row r="65" spans="1:10" ht="12.75">
      <c r="A65" s="215"/>
      <c r="B65" s="216"/>
      <c r="C65" s="176"/>
      <c r="D65" s="217"/>
      <c r="E65" s="176"/>
      <c r="F65" s="218"/>
      <c r="G65" s="218"/>
      <c r="H65" s="219"/>
      <c r="I65" s="216" t="s">
        <v>216</v>
      </c>
      <c r="J65" s="220" t="s">
        <v>249</v>
      </c>
    </row>
    <row r="66" spans="1:10" ht="12.75">
      <c r="A66" s="204">
        <v>27</v>
      </c>
      <c r="B66" s="205" t="s">
        <v>20</v>
      </c>
      <c r="C66" s="81" t="s">
        <v>62</v>
      </c>
      <c r="D66" s="206">
        <f>SUM(E66:H66)</f>
        <v>22.75</v>
      </c>
      <c r="E66" s="81">
        <v>19.67</v>
      </c>
      <c r="F66" s="206">
        <v>0.11</v>
      </c>
      <c r="G66" s="182">
        <v>0.72</v>
      </c>
      <c r="H66" s="207">
        <v>2.25</v>
      </c>
      <c r="I66" s="205" t="s">
        <v>228</v>
      </c>
      <c r="J66" s="214" t="s">
        <v>250</v>
      </c>
    </row>
    <row r="67" spans="1:10" ht="12.75">
      <c r="A67" s="215"/>
      <c r="B67" s="216"/>
      <c r="C67" s="176"/>
      <c r="D67" s="217"/>
      <c r="E67" s="176"/>
      <c r="F67" s="218"/>
      <c r="G67" s="218"/>
      <c r="H67" s="219"/>
      <c r="I67" s="216" t="s">
        <v>222</v>
      </c>
      <c r="J67" s="220" t="s">
        <v>249</v>
      </c>
    </row>
    <row r="68" spans="1:10" ht="12.75">
      <c r="A68" s="204">
        <v>28</v>
      </c>
      <c r="B68" s="205" t="s">
        <v>20</v>
      </c>
      <c r="C68" s="81">
        <v>4</v>
      </c>
      <c r="D68" s="206">
        <f>SUM(E68:H68)</f>
        <v>16.869999999999997</v>
      </c>
      <c r="E68" s="85">
        <v>16.24</v>
      </c>
      <c r="F68" s="182">
        <v>0.07</v>
      </c>
      <c r="G68" s="182"/>
      <c r="H68" s="207">
        <v>0.56</v>
      </c>
      <c r="I68" s="205" t="s">
        <v>215</v>
      </c>
      <c r="J68" s="214" t="s">
        <v>250</v>
      </c>
    </row>
    <row r="69" spans="1:10" ht="12.75">
      <c r="A69" s="215"/>
      <c r="B69" s="216"/>
      <c r="C69" s="176"/>
      <c r="D69" s="217"/>
      <c r="E69" s="176"/>
      <c r="F69" s="218"/>
      <c r="G69" s="218"/>
      <c r="H69" s="219"/>
      <c r="I69" s="216" t="s">
        <v>216</v>
      </c>
      <c r="J69" s="220" t="s">
        <v>249</v>
      </c>
    </row>
    <row r="70" spans="1:10" ht="12.75">
      <c r="A70" s="204">
        <v>29</v>
      </c>
      <c r="B70" s="205" t="s">
        <v>20</v>
      </c>
      <c r="C70" s="81">
        <v>12</v>
      </c>
      <c r="D70" s="206">
        <f>SUM(E70:H70)</f>
        <v>18.14</v>
      </c>
      <c r="E70" s="81">
        <v>17.19</v>
      </c>
      <c r="F70" s="206">
        <v>0.11</v>
      </c>
      <c r="G70" s="182"/>
      <c r="H70" s="207">
        <v>0.84</v>
      </c>
      <c r="I70" s="205" t="s">
        <v>215</v>
      </c>
      <c r="J70" s="214" t="s">
        <v>250</v>
      </c>
    </row>
    <row r="71" spans="1:10" ht="12.75">
      <c r="A71" s="204"/>
      <c r="B71" s="205"/>
      <c r="C71" s="81"/>
      <c r="D71" s="206"/>
      <c r="E71" s="81"/>
      <c r="F71" s="182"/>
      <c r="G71" s="182"/>
      <c r="H71" s="207"/>
      <c r="I71" s="205" t="s">
        <v>216</v>
      </c>
      <c r="J71" s="221" t="s">
        <v>249</v>
      </c>
    </row>
    <row r="72" spans="1:10" ht="12.75">
      <c r="A72" s="204"/>
      <c r="B72" s="205"/>
      <c r="C72" s="81"/>
      <c r="D72" s="206"/>
      <c r="E72" s="81"/>
      <c r="F72" s="182"/>
      <c r="G72" s="182"/>
      <c r="H72" s="207"/>
      <c r="I72" s="205" t="s">
        <v>229</v>
      </c>
      <c r="J72" s="221"/>
    </row>
    <row r="73" spans="1:10" ht="12.75">
      <c r="A73" s="215"/>
      <c r="B73" s="216"/>
      <c r="C73" s="176"/>
      <c r="D73" s="217"/>
      <c r="E73" s="176"/>
      <c r="F73" s="218"/>
      <c r="G73" s="218"/>
      <c r="H73" s="219"/>
      <c r="I73" s="216" t="s">
        <v>230</v>
      </c>
      <c r="J73" s="222"/>
    </row>
    <row r="74" spans="1:10" ht="12.75">
      <c r="A74" s="204">
        <v>30</v>
      </c>
      <c r="B74" s="205" t="s">
        <v>21</v>
      </c>
      <c r="C74" s="81" t="s">
        <v>9</v>
      </c>
      <c r="D74" s="206">
        <f>SUM(E74:H74)</f>
        <v>17.38</v>
      </c>
      <c r="E74" s="85">
        <v>16.24</v>
      </c>
      <c r="F74" s="182">
        <v>0.14</v>
      </c>
      <c r="G74" s="182"/>
      <c r="H74" s="207">
        <v>1</v>
      </c>
      <c r="I74" s="205" t="s">
        <v>215</v>
      </c>
      <c r="J74" s="214" t="s">
        <v>250</v>
      </c>
    </row>
    <row r="75" spans="1:10" ht="12.75">
      <c r="A75" s="215"/>
      <c r="B75" s="216"/>
      <c r="C75" s="176"/>
      <c r="D75" s="217"/>
      <c r="E75" s="176"/>
      <c r="F75" s="218"/>
      <c r="G75" s="218"/>
      <c r="H75" s="219"/>
      <c r="I75" s="216" t="s">
        <v>216</v>
      </c>
      <c r="J75" s="220" t="s">
        <v>249</v>
      </c>
    </row>
    <row r="76" spans="1:10" ht="12.75">
      <c r="A76" s="204">
        <v>31</v>
      </c>
      <c r="B76" s="205" t="s">
        <v>21</v>
      </c>
      <c r="C76" s="81">
        <v>3</v>
      </c>
      <c r="D76" s="206">
        <f>SUM(E76:H76)</f>
        <v>17.4</v>
      </c>
      <c r="E76" s="85">
        <v>16.24</v>
      </c>
      <c r="F76" s="182">
        <v>0.16</v>
      </c>
      <c r="G76" s="182"/>
      <c r="H76" s="207">
        <v>1</v>
      </c>
      <c r="I76" s="205" t="s">
        <v>215</v>
      </c>
      <c r="J76" s="214" t="s">
        <v>250</v>
      </c>
    </row>
    <row r="77" spans="1:10" ht="12.75">
      <c r="A77" s="204"/>
      <c r="B77" s="205"/>
      <c r="C77" s="81"/>
      <c r="D77" s="206"/>
      <c r="E77" s="176"/>
      <c r="F77" s="182"/>
      <c r="G77" s="182"/>
      <c r="H77" s="207"/>
      <c r="I77" s="205" t="s">
        <v>216</v>
      </c>
      <c r="J77" s="220" t="s">
        <v>249</v>
      </c>
    </row>
    <row r="78" spans="1:10" ht="12.75">
      <c r="A78" s="210">
        <v>32</v>
      </c>
      <c r="B78" s="211" t="s">
        <v>21</v>
      </c>
      <c r="C78" s="85">
        <v>4</v>
      </c>
      <c r="D78" s="212">
        <f>SUM(E78:H78)</f>
        <v>18.03</v>
      </c>
      <c r="E78" s="85">
        <v>17.19</v>
      </c>
      <c r="F78" s="212">
        <v>0.11</v>
      </c>
      <c r="G78" s="185"/>
      <c r="H78" s="213">
        <v>0.73</v>
      </c>
      <c r="I78" s="211" t="s">
        <v>215</v>
      </c>
      <c r="J78" s="214" t="s">
        <v>250</v>
      </c>
    </row>
    <row r="79" spans="1:10" ht="12.75">
      <c r="A79" s="204"/>
      <c r="B79" s="205"/>
      <c r="C79" s="81"/>
      <c r="D79" s="206"/>
      <c r="E79" s="81"/>
      <c r="F79" s="182"/>
      <c r="G79" s="182"/>
      <c r="H79" s="207"/>
      <c r="I79" s="205" t="s">
        <v>216</v>
      </c>
      <c r="J79" s="221" t="s">
        <v>249</v>
      </c>
    </row>
    <row r="80" spans="1:10" ht="12.75">
      <c r="A80" s="204"/>
      <c r="B80" s="205"/>
      <c r="C80" s="81"/>
      <c r="D80" s="206"/>
      <c r="E80" s="81"/>
      <c r="F80" s="182"/>
      <c r="G80" s="182"/>
      <c r="H80" s="207"/>
      <c r="I80" s="205" t="s">
        <v>229</v>
      </c>
      <c r="J80" s="221"/>
    </row>
    <row r="81" spans="1:10" ht="12.75">
      <c r="A81" s="215"/>
      <c r="B81" s="216"/>
      <c r="C81" s="176"/>
      <c r="D81" s="217"/>
      <c r="E81" s="176"/>
      <c r="F81" s="218"/>
      <c r="G81" s="218"/>
      <c r="H81" s="219"/>
      <c r="I81" s="216" t="s">
        <v>230</v>
      </c>
      <c r="J81" s="222"/>
    </row>
    <row r="82" spans="1:10" ht="12.75">
      <c r="A82" s="204">
        <v>33</v>
      </c>
      <c r="B82" s="205" t="s">
        <v>21</v>
      </c>
      <c r="C82" s="81">
        <v>6</v>
      </c>
      <c r="D82" s="206">
        <f>SUM(E82:H82)</f>
        <v>17.4</v>
      </c>
      <c r="E82" s="85">
        <v>16.24</v>
      </c>
      <c r="F82" s="182">
        <v>0.13</v>
      </c>
      <c r="G82" s="182"/>
      <c r="H82" s="207">
        <v>1.03</v>
      </c>
      <c r="I82" s="205" t="s">
        <v>215</v>
      </c>
      <c r="J82" s="214" t="s">
        <v>250</v>
      </c>
    </row>
    <row r="83" spans="1:10" ht="12.75">
      <c r="A83" s="215"/>
      <c r="B83" s="216"/>
      <c r="C83" s="176"/>
      <c r="D83" s="217"/>
      <c r="E83" s="176"/>
      <c r="F83" s="218"/>
      <c r="G83" s="218"/>
      <c r="H83" s="219"/>
      <c r="I83" s="216" t="s">
        <v>216</v>
      </c>
      <c r="J83" s="220" t="s">
        <v>249</v>
      </c>
    </row>
    <row r="84" spans="1:10" ht="12.75">
      <c r="A84" s="204">
        <v>34</v>
      </c>
      <c r="B84" s="205" t="s">
        <v>22</v>
      </c>
      <c r="C84" s="81" t="s">
        <v>61</v>
      </c>
      <c r="D84" s="206">
        <f>SUM(E84:H84)</f>
        <v>17.539999999999996</v>
      </c>
      <c r="E84" s="85">
        <v>16.24</v>
      </c>
      <c r="F84" s="182">
        <v>0.08</v>
      </c>
      <c r="G84" s="206">
        <v>0.56</v>
      </c>
      <c r="H84" s="207">
        <v>0.66</v>
      </c>
      <c r="I84" s="205" t="s">
        <v>215</v>
      </c>
      <c r="J84" s="214" t="s">
        <v>250</v>
      </c>
    </row>
    <row r="85" spans="1:10" ht="12.75">
      <c r="A85" s="215"/>
      <c r="B85" s="216"/>
      <c r="C85" s="176"/>
      <c r="D85" s="217"/>
      <c r="E85" s="176"/>
      <c r="F85" s="218"/>
      <c r="G85" s="218"/>
      <c r="H85" s="219"/>
      <c r="I85" s="216" t="s">
        <v>216</v>
      </c>
      <c r="J85" s="220" t="s">
        <v>249</v>
      </c>
    </row>
    <row r="86" spans="1:10" ht="12.75">
      <c r="A86" s="204">
        <v>35</v>
      </c>
      <c r="B86" s="205" t="s">
        <v>22</v>
      </c>
      <c r="C86" s="81" t="s">
        <v>60</v>
      </c>
      <c r="D86" s="206">
        <f>SUM(E86:H86)</f>
        <v>24.03</v>
      </c>
      <c r="E86" s="81">
        <v>19.67</v>
      </c>
      <c r="F86" s="182">
        <v>0.15</v>
      </c>
      <c r="G86" s="182">
        <v>1.02</v>
      </c>
      <c r="H86" s="207">
        <v>3.19</v>
      </c>
      <c r="I86" s="205" t="s">
        <v>215</v>
      </c>
      <c r="J86" s="214" t="s">
        <v>250</v>
      </c>
    </row>
    <row r="87" spans="1:10" ht="12.75">
      <c r="A87" s="215"/>
      <c r="B87" s="216"/>
      <c r="C87" s="176"/>
      <c r="D87" s="217"/>
      <c r="E87" s="176"/>
      <c r="F87" s="218"/>
      <c r="G87" s="218"/>
      <c r="H87" s="219"/>
      <c r="I87" s="216" t="s">
        <v>222</v>
      </c>
      <c r="J87" s="220" t="s">
        <v>249</v>
      </c>
    </row>
    <row r="88" spans="1:10" ht="12.75">
      <c r="A88" s="204">
        <v>36</v>
      </c>
      <c r="B88" s="205" t="s">
        <v>22</v>
      </c>
      <c r="C88" s="81">
        <v>14</v>
      </c>
      <c r="D88" s="206">
        <f>SUM(E88:H88)</f>
        <v>17.93</v>
      </c>
      <c r="E88" s="85">
        <v>16.24</v>
      </c>
      <c r="F88" s="206">
        <v>0.11</v>
      </c>
      <c r="G88" s="182">
        <v>0.73</v>
      </c>
      <c r="H88" s="207">
        <v>0.85</v>
      </c>
      <c r="I88" s="205" t="s">
        <v>215</v>
      </c>
      <c r="J88" s="214" t="s">
        <v>250</v>
      </c>
    </row>
    <row r="89" spans="1:10" ht="12.75">
      <c r="A89" s="215"/>
      <c r="B89" s="216"/>
      <c r="C89" s="176"/>
      <c r="D89" s="217"/>
      <c r="E89" s="176"/>
      <c r="F89" s="218"/>
      <c r="G89" s="218"/>
      <c r="H89" s="219"/>
      <c r="I89" s="216" t="s">
        <v>216</v>
      </c>
      <c r="J89" s="220" t="s">
        <v>249</v>
      </c>
    </row>
    <row r="90" spans="1:10" ht="12.75">
      <c r="A90" s="204">
        <v>37</v>
      </c>
      <c r="B90" s="205" t="s">
        <v>22</v>
      </c>
      <c r="C90" s="81" t="s">
        <v>59</v>
      </c>
      <c r="D90" s="206">
        <f>SUM(E90:H90)</f>
        <v>17.89</v>
      </c>
      <c r="E90" s="85">
        <v>16.24</v>
      </c>
      <c r="F90" s="206">
        <v>0.1</v>
      </c>
      <c r="G90" s="206">
        <v>0.71</v>
      </c>
      <c r="H90" s="207">
        <v>0.84</v>
      </c>
      <c r="I90" s="205" t="s">
        <v>215</v>
      </c>
      <c r="J90" s="214" t="s">
        <v>250</v>
      </c>
    </row>
    <row r="91" spans="1:10" ht="12.75">
      <c r="A91" s="215"/>
      <c r="B91" s="216"/>
      <c r="C91" s="176"/>
      <c r="D91" s="217"/>
      <c r="E91" s="176"/>
      <c r="F91" s="218"/>
      <c r="G91" s="218"/>
      <c r="H91" s="219"/>
      <c r="I91" s="216" t="s">
        <v>216</v>
      </c>
      <c r="J91" s="220" t="s">
        <v>249</v>
      </c>
    </row>
    <row r="92" spans="1:10" ht="12.75">
      <c r="A92" s="210">
        <v>38</v>
      </c>
      <c r="B92" s="211" t="s">
        <v>22</v>
      </c>
      <c r="C92" s="85" t="s">
        <v>58</v>
      </c>
      <c r="D92" s="212">
        <f>SUM(E92:H92)</f>
        <v>18.560000000000002</v>
      </c>
      <c r="E92" s="85">
        <v>17.19</v>
      </c>
      <c r="F92" s="185">
        <v>0.09</v>
      </c>
      <c r="G92" s="212">
        <v>0.59</v>
      </c>
      <c r="H92" s="213">
        <v>0.69</v>
      </c>
      <c r="I92" s="211" t="s">
        <v>215</v>
      </c>
      <c r="J92" s="214" t="s">
        <v>250</v>
      </c>
    </row>
    <row r="93" spans="1:10" ht="12.75">
      <c r="A93" s="204"/>
      <c r="B93" s="205"/>
      <c r="C93" s="81"/>
      <c r="D93" s="206"/>
      <c r="E93" s="81"/>
      <c r="F93" s="182"/>
      <c r="G93" s="182"/>
      <c r="H93" s="207"/>
      <c r="I93" s="205" t="s">
        <v>216</v>
      </c>
      <c r="J93" s="221" t="s">
        <v>249</v>
      </c>
    </row>
    <row r="94" spans="1:10" ht="12.75">
      <c r="A94" s="204"/>
      <c r="B94" s="205"/>
      <c r="C94" s="81"/>
      <c r="D94" s="206"/>
      <c r="E94" s="81"/>
      <c r="F94" s="182"/>
      <c r="G94" s="182"/>
      <c r="H94" s="207"/>
      <c r="I94" s="205" t="s">
        <v>229</v>
      </c>
      <c r="J94" s="221"/>
    </row>
    <row r="95" spans="1:10" ht="12.75">
      <c r="A95" s="204"/>
      <c r="B95" s="205"/>
      <c r="C95" s="81"/>
      <c r="D95" s="206"/>
      <c r="E95" s="81"/>
      <c r="F95" s="182"/>
      <c r="G95" s="182"/>
      <c r="H95" s="207"/>
      <c r="I95" s="205" t="s">
        <v>230</v>
      </c>
      <c r="J95" s="221"/>
    </row>
    <row r="96" spans="1:10" ht="12.75">
      <c r="A96" s="215"/>
      <c r="B96" s="216"/>
      <c r="C96" s="176"/>
      <c r="D96" s="217"/>
      <c r="E96" s="176"/>
      <c r="F96" s="218"/>
      <c r="G96" s="218"/>
      <c r="H96" s="219"/>
      <c r="I96" s="216"/>
      <c r="J96" s="222"/>
    </row>
    <row r="97" spans="1:10" ht="12.75">
      <c r="A97" s="210">
        <v>39</v>
      </c>
      <c r="B97" s="211" t="s">
        <v>22</v>
      </c>
      <c r="C97" s="85">
        <v>18</v>
      </c>
      <c r="D97" s="212">
        <f>SUM(E97:H97)</f>
        <v>18.08</v>
      </c>
      <c r="E97" s="85">
        <v>16.24</v>
      </c>
      <c r="F97" s="185">
        <v>0.12</v>
      </c>
      <c r="G97" s="212">
        <v>0.79</v>
      </c>
      <c r="H97" s="213">
        <v>0.93</v>
      </c>
      <c r="I97" s="211" t="s">
        <v>215</v>
      </c>
      <c r="J97" s="214" t="s">
        <v>250</v>
      </c>
    </row>
    <row r="98" spans="1:10" ht="12.75">
      <c r="A98" s="215"/>
      <c r="B98" s="216"/>
      <c r="C98" s="176"/>
      <c r="D98" s="217"/>
      <c r="E98" s="176"/>
      <c r="F98" s="218"/>
      <c r="G98" s="218"/>
      <c r="H98" s="219"/>
      <c r="I98" s="216" t="s">
        <v>216</v>
      </c>
      <c r="J98" s="220" t="s">
        <v>249</v>
      </c>
    </row>
    <row r="99" spans="1:10" ht="12.75">
      <c r="A99" s="210">
        <v>40</v>
      </c>
      <c r="B99" s="211" t="s">
        <v>22</v>
      </c>
      <c r="C99" s="85" t="s">
        <v>57</v>
      </c>
      <c r="D99" s="212">
        <f>SUM(E99:H99)</f>
        <v>17.89</v>
      </c>
      <c r="E99" s="85">
        <v>16.24</v>
      </c>
      <c r="F99" s="212">
        <v>0.1</v>
      </c>
      <c r="G99" s="185">
        <v>0.71</v>
      </c>
      <c r="H99" s="213">
        <v>0.84</v>
      </c>
      <c r="I99" s="211" t="s">
        <v>215</v>
      </c>
      <c r="J99" s="214" t="s">
        <v>250</v>
      </c>
    </row>
    <row r="100" spans="1:10" ht="12.75">
      <c r="A100" s="215"/>
      <c r="B100" s="216"/>
      <c r="C100" s="176"/>
      <c r="D100" s="217"/>
      <c r="E100" s="176"/>
      <c r="F100" s="218"/>
      <c r="G100" s="218"/>
      <c r="H100" s="219"/>
      <c r="I100" s="216" t="s">
        <v>216</v>
      </c>
      <c r="J100" s="220" t="s">
        <v>249</v>
      </c>
    </row>
    <row r="101" spans="1:10" ht="12.75">
      <c r="A101" s="210">
        <v>41</v>
      </c>
      <c r="B101" s="211" t="s">
        <v>22</v>
      </c>
      <c r="C101" s="85">
        <v>21</v>
      </c>
      <c r="D101" s="212">
        <f>SUM(E101:H101)</f>
        <v>23.52</v>
      </c>
      <c r="E101" s="85">
        <v>19.67</v>
      </c>
      <c r="F101" s="185">
        <v>0.13</v>
      </c>
      <c r="G101" s="212">
        <v>0.9</v>
      </c>
      <c r="H101" s="213">
        <v>2.82</v>
      </c>
      <c r="I101" s="211" t="s">
        <v>215</v>
      </c>
      <c r="J101" s="214" t="s">
        <v>250</v>
      </c>
    </row>
    <row r="102" spans="1:10" ht="12.75">
      <c r="A102" s="215"/>
      <c r="B102" s="216"/>
      <c r="C102" s="176"/>
      <c r="D102" s="217"/>
      <c r="E102" s="176"/>
      <c r="F102" s="218"/>
      <c r="G102" s="218"/>
      <c r="H102" s="219"/>
      <c r="I102" s="216" t="s">
        <v>222</v>
      </c>
      <c r="J102" s="220" t="s">
        <v>249</v>
      </c>
    </row>
    <row r="103" spans="1:10" ht="12.75">
      <c r="A103" s="210">
        <v>42</v>
      </c>
      <c r="B103" s="211" t="s">
        <v>23</v>
      </c>
      <c r="C103" s="85" t="s">
        <v>10</v>
      </c>
      <c r="D103" s="212">
        <f>SUM(E103:H103)</f>
        <v>17.349999999999998</v>
      </c>
      <c r="E103" s="85">
        <v>16.24</v>
      </c>
      <c r="F103" s="185">
        <v>0.13</v>
      </c>
      <c r="G103" s="185"/>
      <c r="H103" s="213">
        <v>0.98</v>
      </c>
      <c r="I103" s="211" t="s">
        <v>215</v>
      </c>
      <c r="J103" s="214" t="s">
        <v>250</v>
      </c>
    </row>
    <row r="104" spans="1:10" ht="12.75">
      <c r="A104" s="215"/>
      <c r="B104" s="216"/>
      <c r="C104" s="176"/>
      <c r="D104" s="217"/>
      <c r="E104" s="176"/>
      <c r="F104" s="218"/>
      <c r="G104" s="218"/>
      <c r="H104" s="219"/>
      <c r="I104" s="216" t="s">
        <v>216</v>
      </c>
      <c r="J104" s="220" t="s">
        <v>249</v>
      </c>
    </row>
    <row r="105" spans="1:10" ht="12.75">
      <c r="A105" s="204">
        <v>43</v>
      </c>
      <c r="B105" s="205" t="s">
        <v>23</v>
      </c>
      <c r="C105" s="81" t="s">
        <v>71</v>
      </c>
      <c r="D105" s="206">
        <f>SUM(E105:H105)</f>
        <v>28.53</v>
      </c>
      <c r="E105" s="81">
        <v>21.73</v>
      </c>
      <c r="F105" s="206">
        <v>0.2</v>
      </c>
      <c r="G105" s="182">
        <v>1.36</v>
      </c>
      <c r="H105" s="207">
        <v>5.24</v>
      </c>
      <c r="I105" s="205" t="s">
        <v>215</v>
      </c>
      <c r="J105" s="214" t="s">
        <v>250</v>
      </c>
    </row>
    <row r="106" spans="1:10" ht="12.75">
      <c r="A106" s="204"/>
      <c r="B106" s="205"/>
      <c r="C106" s="81"/>
      <c r="D106" s="206"/>
      <c r="E106" s="81"/>
      <c r="F106" s="182"/>
      <c r="G106" s="182"/>
      <c r="H106" s="207"/>
      <c r="I106" s="205" t="s">
        <v>222</v>
      </c>
      <c r="J106" s="221" t="s">
        <v>249</v>
      </c>
    </row>
    <row r="107" spans="1:10" ht="12.75">
      <c r="A107" s="204"/>
      <c r="B107" s="205"/>
      <c r="C107" s="81"/>
      <c r="D107" s="206"/>
      <c r="E107" s="81"/>
      <c r="F107" s="182"/>
      <c r="G107" s="182"/>
      <c r="H107" s="207"/>
      <c r="I107" s="205" t="s">
        <v>223</v>
      </c>
      <c r="J107" s="221"/>
    </row>
    <row r="108" spans="1:10" ht="12.75">
      <c r="A108" s="204"/>
      <c r="B108" s="205"/>
      <c r="C108" s="81"/>
      <c r="D108" s="206"/>
      <c r="E108" s="81"/>
      <c r="F108" s="182"/>
      <c r="G108" s="182"/>
      <c r="H108" s="207"/>
      <c r="I108" s="205" t="s">
        <v>224</v>
      </c>
      <c r="J108" s="221"/>
    </row>
    <row r="109" spans="1:10" ht="12.75">
      <c r="A109" s="215"/>
      <c r="B109" s="216"/>
      <c r="C109" s="176"/>
      <c r="D109" s="217"/>
      <c r="E109" s="176"/>
      <c r="F109" s="218"/>
      <c r="G109" s="218"/>
      <c r="H109" s="219"/>
      <c r="I109" s="216" t="s">
        <v>225</v>
      </c>
      <c r="J109" s="222"/>
    </row>
    <row r="110" spans="1:10" ht="12.75">
      <c r="A110" s="204">
        <v>44</v>
      </c>
      <c r="B110" s="205" t="s">
        <v>24</v>
      </c>
      <c r="C110" s="81">
        <v>12</v>
      </c>
      <c r="D110" s="206">
        <f>SUM(E110:H110)</f>
        <v>16.849999999999998</v>
      </c>
      <c r="E110" s="85">
        <v>16.24</v>
      </c>
      <c r="F110" s="182">
        <v>0.07</v>
      </c>
      <c r="G110" s="182"/>
      <c r="H110" s="207">
        <v>0.54</v>
      </c>
      <c r="I110" s="205" t="s">
        <v>215</v>
      </c>
      <c r="J110" s="214" t="s">
        <v>250</v>
      </c>
    </row>
    <row r="111" spans="1:10" ht="12.75">
      <c r="A111" s="204"/>
      <c r="B111" s="205"/>
      <c r="C111" s="81"/>
      <c r="D111" s="206"/>
      <c r="E111" s="176"/>
      <c r="F111" s="182"/>
      <c r="G111" s="182"/>
      <c r="H111" s="207"/>
      <c r="I111" s="205" t="s">
        <v>216</v>
      </c>
      <c r="J111" s="220" t="s">
        <v>249</v>
      </c>
    </row>
    <row r="112" spans="1:10" ht="12.75">
      <c r="A112" s="210">
        <v>45</v>
      </c>
      <c r="B112" s="211" t="s">
        <v>24</v>
      </c>
      <c r="C112" s="85">
        <v>14</v>
      </c>
      <c r="D112" s="212">
        <f>SUM(E112:H112)</f>
        <v>16.86</v>
      </c>
      <c r="E112" s="85">
        <v>16.24</v>
      </c>
      <c r="F112" s="185">
        <v>0.07</v>
      </c>
      <c r="G112" s="185"/>
      <c r="H112" s="213">
        <v>0.55</v>
      </c>
      <c r="I112" s="211" t="s">
        <v>215</v>
      </c>
      <c r="J112" s="214" t="s">
        <v>250</v>
      </c>
    </row>
    <row r="113" spans="1:10" ht="12.75">
      <c r="A113" s="215"/>
      <c r="B113" s="216"/>
      <c r="C113" s="176"/>
      <c r="D113" s="217"/>
      <c r="E113" s="176"/>
      <c r="F113" s="218"/>
      <c r="G113" s="218"/>
      <c r="H113" s="219"/>
      <c r="I113" s="216" t="s">
        <v>216</v>
      </c>
      <c r="J113" s="220" t="s">
        <v>249</v>
      </c>
    </row>
    <row r="114" spans="1:10" ht="12.75">
      <c r="A114" s="204">
        <v>46</v>
      </c>
      <c r="B114" s="205" t="s">
        <v>24</v>
      </c>
      <c r="C114" s="81">
        <v>16</v>
      </c>
      <c r="D114" s="206">
        <f>SUM(E114:H114)</f>
        <v>16.849999999999998</v>
      </c>
      <c r="E114" s="85">
        <v>16.24</v>
      </c>
      <c r="F114" s="182">
        <v>0.07</v>
      </c>
      <c r="G114" s="182"/>
      <c r="H114" s="207">
        <v>0.54</v>
      </c>
      <c r="I114" s="205" t="s">
        <v>215</v>
      </c>
      <c r="J114" s="214" t="s">
        <v>250</v>
      </c>
    </row>
    <row r="115" spans="1:10" ht="12.75">
      <c r="A115" s="215"/>
      <c r="B115" s="216"/>
      <c r="C115" s="176"/>
      <c r="D115" s="217"/>
      <c r="E115" s="176"/>
      <c r="F115" s="218"/>
      <c r="G115" s="218"/>
      <c r="H115" s="219"/>
      <c r="I115" s="216" t="s">
        <v>216</v>
      </c>
      <c r="J115" s="220" t="s">
        <v>249</v>
      </c>
    </row>
    <row r="116" spans="1:10" ht="12.75">
      <c r="A116" s="204">
        <v>47</v>
      </c>
      <c r="B116" s="205" t="s">
        <v>24</v>
      </c>
      <c r="C116" s="81">
        <v>20</v>
      </c>
      <c r="D116" s="206">
        <f>SUM(E116:H116)</f>
        <v>19.82</v>
      </c>
      <c r="E116" s="207">
        <v>18.22</v>
      </c>
      <c r="F116" s="206">
        <v>0.1</v>
      </c>
      <c r="G116" s="182">
        <v>0.69</v>
      </c>
      <c r="H116" s="207">
        <v>0.81</v>
      </c>
      <c r="I116" s="205" t="s">
        <v>215</v>
      </c>
      <c r="J116" s="214" t="s">
        <v>250</v>
      </c>
    </row>
    <row r="117" spans="1:10" ht="12.75">
      <c r="A117" s="204"/>
      <c r="B117" s="205"/>
      <c r="C117" s="81"/>
      <c r="D117" s="206"/>
      <c r="E117" s="81"/>
      <c r="F117" s="182"/>
      <c r="G117" s="182"/>
      <c r="H117" s="207"/>
      <c r="I117" s="205" t="s">
        <v>216</v>
      </c>
      <c r="J117" s="221" t="s">
        <v>249</v>
      </c>
    </row>
    <row r="118" spans="1:10" ht="12.75">
      <c r="A118" s="204"/>
      <c r="B118" s="205"/>
      <c r="C118" s="81"/>
      <c r="D118" s="206"/>
      <c r="E118" s="81"/>
      <c r="F118" s="182"/>
      <c r="G118" s="182"/>
      <c r="H118" s="207"/>
      <c r="I118" s="205" t="s">
        <v>231</v>
      </c>
      <c r="J118" s="221"/>
    </row>
    <row r="119" spans="1:10" ht="12.75">
      <c r="A119" s="215"/>
      <c r="B119" s="216"/>
      <c r="C119" s="176"/>
      <c r="D119" s="217"/>
      <c r="E119" s="176"/>
      <c r="F119" s="218"/>
      <c r="G119" s="218"/>
      <c r="H119" s="219"/>
      <c r="I119" s="216" t="s">
        <v>225</v>
      </c>
      <c r="J119" s="222"/>
    </row>
    <row r="120" spans="1:10" ht="12.75">
      <c r="A120" s="204">
        <v>48</v>
      </c>
      <c r="B120" s="205" t="s">
        <v>24</v>
      </c>
      <c r="C120" s="81">
        <v>22</v>
      </c>
      <c r="D120" s="206">
        <f>SUM(E120:H120)</f>
        <v>16.849999999999998</v>
      </c>
      <c r="E120" s="85">
        <v>16.24</v>
      </c>
      <c r="F120" s="182">
        <v>0.07</v>
      </c>
      <c r="G120" s="182"/>
      <c r="H120" s="207">
        <v>0.54</v>
      </c>
      <c r="I120" s="205" t="s">
        <v>215</v>
      </c>
      <c r="J120" s="214" t="s">
        <v>250</v>
      </c>
    </row>
    <row r="121" spans="1:10" ht="12.75">
      <c r="A121" s="215"/>
      <c r="B121" s="216"/>
      <c r="C121" s="176"/>
      <c r="D121" s="217"/>
      <c r="E121" s="176"/>
      <c r="F121" s="218"/>
      <c r="G121" s="218"/>
      <c r="H121" s="219"/>
      <c r="I121" s="216" t="s">
        <v>216</v>
      </c>
      <c r="J121" s="220" t="s">
        <v>249</v>
      </c>
    </row>
    <row r="122" spans="1:10" ht="12.75">
      <c r="A122" s="204">
        <v>49</v>
      </c>
      <c r="B122" s="205" t="s">
        <v>24</v>
      </c>
      <c r="C122" s="81">
        <v>24</v>
      </c>
      <c r="D122" s="206">
        <f>SUM(E122:H122)</f>
        <v>16.83</v>
      </c>
      <c r="E122" s="85">
        <v>16.24</v>
      </c>
      <c r="F122" s="182">
        <v>0.07</v>
      </c>
      <c r="G122" s="182"/>
      <c r="H122" s="207">
        <v>0.52</v>
      </c>
      <c r="I122" s="205" t="s">
        <v>215</v>
      </c>
      <c r="J122" s="214" t="s">
        <v>250</v>
      </c>
    </row>
    <row r="123" spans="1:10" ht="12.75">
      <c r="A123" s="215"/>
      <c r="B123" s="216"/>
      <c r="C123" s="176"/>
      <c r="D123" s="217"/>
      <c r="E123" s="176"/>
      <c r="F123" s="218"/>
      <c r="G123" s="218"/>
      <c r="H123" s="219"/>
      <c r="I123" s="216" t="s">
        <v>216</v>
      </c>
      <c r="J123" s="220" t="s">
        <v>249</v>
      </c>
    </row>
    <row r="124" spans="1:10" ht="12.75">
      <c r="A124" s="204">
        <v>50</v>
      </c>
      <c r="B124" s="205" t="s">
        <v>24</v>
      </c>
      <c r="C124" s="81" t="s">
        <v>30</v>
      </c>
      <c r="D124" s="206">
        <f>SUM(E124:H124)</f>
        <v>16.889999999999997</v>
      </c>
      <c r="E124" s="85">
        <v>16.24</v>
      </c>
      <c r="F124" s="182">
        <v>0.08</v>
      </c>
      <c r="G124" s="182"/>
      <c r="H124" s="207">
        <v>0.57</v>
      </c>
      <c r="I124" s="205" t="s">
        <v>215</v>
      </c>
      <c r="J124" s="214" t="s">
        <v>250</v>
      </c>
    </row>
    <row r="125" spans="1:10" ht="12.75">
      <c r="A125" s="215"/>
      <c r="B125" s="216"/>
      <c r="C125" s="176"/>
      <c r="D125" s="217"/>
      <c r="E125" s="176"/>
      <c r="F125" s="218"/>
      <c r="G125" s="218"/>
      <c r="H125" s="219"/>
      <c r="I125" s="216" t="s">
        <v>216</v>
      </c>
      <c r="J125" s="220" t="s">
        <v>249</v>
      </c>
    </row>
    <row r="126" spans="1:10" ht="12.75">
      <c r="A126" s="204">
        <v>51</v>
      </c>
      <c r="B126" s="205" t="s">
        <v>24</v>
      </c>
      <c r="C126" s="81">
        <v>26</v>
      </c>
      <c r="D126" s="206">
        <f>SUM(E126:H126)</f>
        <v>16.86</v>
      </c>
      <c r="E126" s="85">
        <v>16.24</v>
      </c>
      <c r="F126" s="182">
        <v>0.07</v>
      </c>
      <c r="G126" s="182"/>
      <c r="H126" s="207">
        <v>0.55</v>
      </c>
      <c r="I126" s="205" t="s">
        <v>215</v>
      </c>
      <c r="J126" s="214" t="s">
        <v>250</v>
      </c>
    </row>
    <row r="127" spans="1:10" ht="12.75">
      <c r="A127" s="215"/>
      <c r="B127" s="216"/>
      <c r="C127" s="176"/>
      <c r="D127" s="217"/>
      <c r="E127" s="176"/>
      <c r="F127" s="218"/>
      <c r="G127" s="218"/>
      <c r="H127" s="219"/>
      <c r="I127" s="216" t="s">
        <v>216</v>
      </c>
      <c r="J127" s="220" t="s">
        <v>249</v>
      </c>
    </row>
    <row r="128" spans="1:10" ht="12.75">
      <c r="A128" s="204">
        <v>52</v>
      </c>
      <c r="B128" s="205" t="s">
        <v>25</v>
      </c>
      <c r="C128" s="81" t="s">
        <v>29</v>
      </c>
      <c r="D128" s="206">
        <f>SUM(E128:H128)</f>
        <v>17.05</v>
      </c>
      <c r="E128" s="85">
        <v>16.14</v>
      </c>
      <c r="F128" s="206">
        <v>0.1</v>
      </c>
      <c r="G128" s="182"/>
      <c r="H128" s="207">
        <v>0.81</v>
      </c>
      <c r="I128" s="205" t="s">
        <v>215</v>
      </c>
      <c r="J128" s="214" t="s">
        <v>254</v>
      </c>
    </row>
    <row r="129" spans="1:10" ht="12.75">
      <c r="A129" s="204"/>
      <c r="B129" s="205"/>
      <c r="C129" s="81"/>
      <c r="D129" s="206"/>
      <c r="E129" s="81"/>
      <c r="F129" s="206"/>
      <c r="G129" s="182"/>
      <c r="H129" s="207"/>
      <c r="I129" s="205" t="s">
        <v>216</v>
      </c>
      <c r="J129" s="209" t="s">
        <v>255</v>
      </c>
    </row>
    <row r="130" spans="1:10" ht="12.75">
      <c r="A130" s="215"/>
      <c r="B130" s="216"/>
      <c r="C130" s="176"/>
      <c r="D130" s="217"/>
      <c r="E130" s="176"/>
      <c r="F130" s="218"/>
      <c r="G130" s="218"/>
      <c r="H130" s="219"/>
      <c r="I130" s="216"/>
      <c r="J130" s="220"/>
    </row>
    <row r="131" spans="1:10" ht="12.75">
      <c r="A131" s="204">
        <v>53</v>
      </c>
      <c r="B131" s="205" t="s">
        <v>25</v>
      </c>
      <c r="C131" s="81">
        <v>19</v>
      </c>
      <c r="D131" s="206">
        <f>SUM(E131:H131)</f>
        <v>15.29</v>
      </c>
      <c r="E131" s="207">
        <v>15.29</v>
      </c>
      <c r="F131" s="182">
        <v>0</v>
      </c>
      <c r="G131" s="182"/>
      <c r="H131" s="223">
        <v>0</v>
      </c>
      <c r="I131" s="208" t="s">
        <v>215</v>
      </c>
      <c r="J131" s="214" t="s">
        <v>239</v>
      </c>
    </row>
    <row r="132" spans="1:10" ht="12.75">
      <c r="A132" s="204"/>
      <c r="B132" s="205"/>
      <c r="C132" s="81"/>
      <c r="D132" s="206"/>
      <c r="E132" s="81"/>
      <c r="F132" s="182"/>
      <c r="G132" s="182"/>
      <c r="H132" s="223"/>
      <c r="I132" s="208" t="s">
        <v>216</v>
      </c>
      <c r="J132" s="209"/>
    </row>
    <row r="133" spans="1:10" ht="12.75">
      <c r="A133" s="210">
        <v>54</v>
      </c>
      <c r="B133" s="211" t="s">
        <v>25</v>
      </c>
      <c r="C133" s="85">
        <v>25</v>
      </c>
      <c r="D133" s="212">
        <f>SUM(E133:H133)</f>
        <v>19.59</v>
      </c>
      <c r="E133" s="213">
        <v>19.59</v>
      </c>
      <c r="F133" s="185">
        <v>0</v>
      </c>
      <c r="G133" s="185"/>
      <c r="H133" s="224">
        <v>0</v>
      </c>
      <c r="I133" s="211" t="s">
        <v>215</v>
      </c>
      <c r="J133" s="214" t="s">
        <v>252</v>
      </c>
    </row>
    <row r="134" spans="1:10" ht="12.75">
      <c r="A134" s="215"/>
      <c r="B134" s="216"/>
      <c r="C134" s="176"/>
      <c r="D134" s="217"/>
      <c r="E134" s="176"/>
      <c r="F134" s="218"/>
      <c r="G134" s="218"/>
      <c r="H134" s="219"/>
      <c r="I134" s="216" t="s">
        <v>216</v>
      </c>
      <c r="J134" s="220"/>
    </row>
    <row r="135" spans="1:10" ht="12.75">
      <c r="A135" s="204">
        <v>55</v>
      </c>
      <c r="B135" s="205" t="s">
        <v>25</v>
      </c>
      <c r="C135" s="81">
        <v>36</v>
      </c>
      <c r="D135" s="206">
        <f>SUM(E135:H135)</f>
        <v>16.97</v>
      </c>
      <c r="E135" s="85">
        <v>16.24</v>
      </c>
      <c r="F135" s="182">
        <v>0.07</v>
      </c>
      <c r="G135" s="182"/>
      <c r="H135" s="207">
        <v>0.66</v>
      </c>
      <c r="I135" s="205" t="s">
        <v>215</v>
      </c>
      <c r="J135" s="214" t="s">
        <v>250</v>
      </c>
    </row>
    <row r="136" spans="1:10" ht="12.75">
      <c r="A136" s="215"/>
      <c r="B136" s="216"/>
      <c r="C136" s="176"/>
      <c r="D136" s="217"/>
      <c r="E136" s="176"/>
      <c r="F136" s="218"/>
      <c r="G136" s="218"/>
      <c r="H136" s="219"/>
      <c r="I136" s="216" t="s">
        <v>216</v>
      </c>
      <c r="J136" s="220" t="s">
        <v>249</v>
      </c>
    </row>
    <row r="137" spans="1:10" ht="12.75">
      <c r="A137" s="204">
        <v>56</v>
      </c>
      <c r="B137" s="205" t="s">
        <v>25</v>
      </c>
      <c r="C137" s="81" t="s">
        <v>11</v>
      </c>
      <c r="D137" s="206">
        <f>SUM(E137:H137)</f>
        <v>16.999999999999996</v>
      </c>
      <c r="E137" s="85">
        <v>16.24</v>
      </c>
      <c r="F137" s="182">
        <v>0.08</v>
      </c>
      <c r="G137" s="182"/>
      <c r="H137" s="207">
        <v>0.68</v>
      </c>
      <c r="I137" s="205" t="s">
        <v>215</v>
      </c>
      <c r="J137" s="214" t="s">
        <v>250</v>
      </c>
    </row>
    <row r="138" spans="1:10" ht="12.75">
      <c r="A138" s="215"/>
      <c r="B138" s="216"/>
      <c r="C138" s="176"/>
      <c r="D138" s="217"/>
      <c r="E138" s="176"/>
      <c r="F138" s="218"/>
      <c r="G138" s="218"/>
      <c r="H138" s="219"/>
      <c r="I138" s="216" t="s">
        <v>216</v>
      </c>
      <c r="J138" s="220" t="s">
        <v>249</v>
      </c>
    </row>
    <row r="139" spans="1:10" ht="12.75">
      <c r="A139" s="204">
        <v>57</v>
      </c>
      <c r="B139" s="205" t="s">
        <v>25</v>
      </c>
      <c r="C139" s="81">
        <v>45</v>
      </c>
      <c r="D139" s="206">
        <f>SUM(E139:H139)</f>
        <v>16.769999999999996</v>
      </c>
      <c r="E139" s="85">
        <v>16.24</v>
      </c>
      <c r="F139" s="182">
        <v>0.06</v>
      </c>
      <c r="G139" s="182"/>
      <c r="H139" s="207">
        <v>0.47</v>
      </c>
      <c r="I139" s="205" t="s">
        <v>215</v>
      </c>
      <c r="J139" s="214" t="s">
        <v>250</v>
      </c>
    </row>
    <row r="140" spans="1:10" ht="12.75">
      <c r="A140" s="215"/>
      <c r="B140" s="216"/>
      <c r="C140" s="176"/>
      <c r="D140" s="217"/>
      <c r="E140" s="176"/>
      <c r="F140" s="218"/>
      <c r="G140" s="218"/>
      <c r="H140" s="219"/>
      <c r="I140" s="216" t="s">
        <v>216</v>
      </c>
      <c r="J140" s="220" t="s">
        <v>249</v>
      </c>
    </row>
    <row r="141" spans="1:10" ht="12.75">
      <c r="A141" s="204">
        <v>58</v>
      </c>
      <c r="B141" s="205" t="s">
        <v>25</v>
      </c>
      <c r="C141" s="81">
        <v>47</v>
      </c>
      <c r="D141" s="206">
        <f>SUM(E141:H141)</f>
        <v>16.88</v>
      </c>
      <c r="E141" s="85">
        <v>16.24</v>
      </c>
      <c r="F141" s="182">
        <v>0.07</v>
      </c>
      <c r="G141" s="182"/>
      <c r="H141" s="207">
        <v>0.57</v>
      </c>
      <c r="I141" s="205" t="s">
        <v>215</v>
      </c>
      <c r="J141" s="214" t="s">
        <v>250</v>
      </c>
    </row>
    <row r="142" spans="1:10" ht="12.75">
      <c r="A142" s="215"/>
      <c r="B142" s="216"/>
      <c r="C142" s="176"/>
      <c r="D142" s="217"/>
      <c r="E142" s="176"/>
      <c r="F142" s="218"/>
      <c r="G142" s="218"/>
      <c r="H142" s="219"/>
      <c r="I142" s="216" t="s">
        <v>216</v>
      </c>
      <c r="J142" s="220" t="s">
        <v>249</v>
      </c>
    </row>
    <row r="143" spans="1:10" ht="12.75">
      <c r="A143" s="204">
        <v>59</v>
      </c>
      <c r="B143" s="205" t="s">
        <v>25</v>
      </c>
      <c r="C143" s="81" t="s">
        <v>12</v>
      </c>
      <c r="D143" s="206">
        <f>SUM(E143:H143)</f>
        <v>16.869999999999997</v>
      </c>
      <c r="E143" s="85">
        <v>16.24</v>
      </c>
      <c r="F143" s="182">
        <v>0.07</v>
      </c>
      <c r="G143" s="182"/>
      <c r="H143" s="207">
        <v>0.56</v>
      </c>
      <c r="I143" s="205" t="s">
        <v>215</v>
      </c>
      <c r="J143" s="214" t="s">
        <v>250</v>
      </c>
    </row>
    <row r="144" spans="1:10" ht="12.75">
      <c r="A144" s="204"/>
      <c r="B144" s="205"/>
      <c r="C144" s="81"/>
      <c r="D144" s="206"/>
      <c r="E144" s="176"/>
      <c r="F144" s="182"/>
      <c r="G144" s="182"/>
      <c r="H144" s="207"/>
      <c r="I144" s="205" t="s">
        <v>216</v>
      </c>
      <c r="J144" s="220" t="s">
        <v>249</v>
      </c>
    </row>
    <row r="145" spans="1:10" ht="12.75">
      <c r="A145" s="210">
        <v>60</v>
      </c>
      <c r="B145" s="211" t="s">
        <v>25</v>
      </c>
      <c r="C145" s="85">
        <v>49</v>
      </c>
      <c r="D145" s="212">
        <f>SUM(E145:H145)</f>
        <v>16.88</v>
      </c>
      <c r="E145" s="85">
        <v>16.24</v>
      </c>
      <c r="F145" s="185">
        <v>0.07</v>
      </c>
      <c r="G145" s="185"/>
      <c r="H145" s="213">
        <v>0.57</v>
      </c>
      <c r="I145" s="211" t="s">
        <v>215</v>
      </c>
      <c r="J145" s="214" t="s">
        <v>250</v>
      </c>
    </row>
    <row r="146" spans="1:10" ht="12.75">
      <c r="A146" s="215"/>
      <c r="B146" s="216"/>
      <c r="C146" s="176"/>
      <c r="D146" s="217"/>
      <c r="E146" s="176"/>
      <c r="F146" s="218"/>
      <c r="G146" s="218"/>
      <c r="H146" s="219"/>
      <c r="I146" s="216" t="s">
        <v>216</v>
      </c>
      <c r="J146" s="220" t="s">
        <v>249</v>
      </c>
    </row>
    <row r="147" spans="1:10" ht="12.75">
      <c r="A147" s="210">
        <v>61</v>
      </c>
      <c r="B147" s="211" t="s">
        <v>25</v>
      </c>
      <c r="C147" s="85" t="s">
        <v>13</v>
      </c>
      <c r="D147" s="212">
        <f aca="true" t="shared" si="0" ref="D147:D193">SUM(E147:H147)</f>
        <v>16.91</v>
      </c>
      <c r="E147" s="85">
        <v>16.24</v>
      </c>
      <c r="F147" s="185">
        <v>0.07</v>
      </c>
      <c r="G147" s="185"/>
      <c r="H147" s="213">
        <v>0.6</v>
      </c>
      <c r="I147" s="211" t="s">
        <v>215</v>
      </c>
      <c r="J147" s="214" t="s">
        <v>250</v>
      </c>
    </row>
    <row r="148" spans="1:10" ht="12.75">
      <c r="A148" s="215"/>
      <c r="B148" s="216"/>
      <c r="C148" s="176"/>
      <c r="D148" s="217"/>
      <c r="E148" s="176"/>
      <c r="F148" s="218"/>
      <c r="G148" s="218"/>
      <c r="H148" s="219"/>
      <c r="I148" s="216" t="s">
        <v>216</v>
      </c>
      <c r="J148" s="220" t="s">
        <v>249</v>
      </c>
    </row>
    <row r="149" spans="1:10" ht="12.75">
      <c r="A149" s="210">
        <v>62</v>
      </c>
      <c r="B149" s="211" t="s">
        <v>25</v>
      </c>
      <c r="C149" s="85">
        <v>53</v>
      </c>
      <c r="D149" s="212">
        <f t="shared" si="0"/>
        <v>16.889999999999997</v>
      </c>
      <c r="E149" s="85">
        <v>16.24</v>
      </c>
      <c r="F149" s="185">
        <v>0.07</v>
      </c>
      <c r="G149" s="185"/>
      <c r="H149" s="213">
        <v>0.58</v>
      </c>
      <c r="I149" s="211" t="s">
        <v>215</v>
      </c>
      <c r="J149" s="214" t="s">
        <v>250</v>
      </c>
    </row>
    <row r="150" spans="1:10" ht="12.75">
      <c r="A150" s="215"/>
      <c r="B150" s="216"/>
      <c r="C150" s="176"/>
      <c r="D150" s="217"/>
      <c r="E150" s="176"/>
      <c r="F150" s="218"/>
      <c r="G150" s="218"/>
      <c r="H150" s="219"/>
      <c r="I150" s="216" t="s">
        <v>216</v>
      </c>
      <c r="J150" s="220" t="s">
        <v>249</v>
      </c>
    </row>
    <row r="151" spans="1:10" ht="12.75">
      <c r="A151" s="210">
        <v>63</v>
      </c>
      <c r="B151" s="211" t="s">
        <v>25</v>
      </c>
      <c r="C151" s="85">
        <v>54</v>
      </c>
      <c r="D151" s="212">
        <f t="shared" si="0"/>
        <v>17.13</v>
      </c>
      <c r="E151" s="85">
        <v>16.24</v>
      </c>
      <c r="F151" s="212">
        <v>0.1</v>
      </c>
      <c r="G151" s="185"/>
      <c r="H151" s="213">
        <v>0.79</v>
      </c>
      <c r="I151" s="211" t="s">
        <v>215</v>
      </c>
      <c r="J151" s="214" t="s">
        <v>250</v>
      </c>
    </row>
    <row r="152" spans="1:10" ht="12.75">
      <c r="A152" s="215"/>
      <c r="B152" s="216"/>
      <c r="C152" s="176"/>
      <c r="D152" s="217"/>
      <c r="E152" s="176"/>
      <c r="F152" s="218"/>
      <c r="G152" s="218"/>
      <c r="H152" s="219"/>
      <c r="I152" s="216" t="s">
        <v>216</v>
      </c>
      <c r="J152" s="220" t="s">
        <v>249</v>
      </c>
    </row>
    <row r="153" spans="1:10" ht="12.75">
      <c r="A153" s="204">
        <v>64</v>
      </c>
      <c r="B153" s="205" t="s">
        <v>25</v>
      </c>
      <c r="C153" s="81">
        <v>55</v>
      </c>
      <c r="D153" s="206">
        <f t="shared" si="0"/>
        <v>16.71</v>
      </c>
      <c r="E153" s="85">
        <v>16.24</v>
      </c>
      <c r="F153" s="182">
        <v>0.05</v>
      </c>
      <c r="G153" s="182"/>
      <c r="H153" s="207">
        <v>0.42</v>
      </c>
      <c r="I153" s="205" t="s">
        <v>215</v>
      </c>
      <c r="J153" s="214" t="s">
        <v>250</v>
      </c>
    </row>
    <row r="154" spans="1:10" ht="12.75">
      <c r="A154" s="215"/>
      <c r="B154" s="216"/>
      <c r="C154" s="176"/>
      <c r="D154" s="217"/>
      <c r="E154" s="176"/>
      <c r="F154" s="218"/>
      <c r="G154" s="218"/>
      <c r="H154" s="219"/>
      <c r="I154" s="216" t="s">
        <v>216</v>
      </c>
      <c r="J154" s="220" t="s">
        <v>249</v>
      </c>
    </row>
    <row r="155" spans="1:10" ht="12.75">
      <c r="A155" s="210">
        <v>65</v>
      </c>
      <c r="B155" s="211" t="s">
        <v>25</v>
      </c>
      <c r="C155" s="85">
        <v>57</v>
      </c>
      <c r="D155" s="212">
        <f t="shared" si="0"/>
        <v>16.889999999999997</v>
      </c>
      <c r="E155" s="85">
        <v>16.24</v>
      </c>
      <c r="F155" s="185">
        <v>0.07</v>
      </c>
      <c r="G155" s="185"/>
      <c r="H155" s="213">
        <v>0.58</v>
      </c>
      <c r="I155" s="211" t="s">
        <v>215</v>
      </c>
      <c r="J155" s="214" t="s">
        <v>250</v>
      </c>
    </row>
    <row r="156" spans="1:10" ht="12.75">
      <c r="A156" s="215"/>
      <c r="B156" s="216"/>
      <c r="C156" s="176"/>
      <c r="D156" s="217"/>
      <c r="E156" s="176"/>
      <c r="F156" s="218"/>
      <c r="G156" s="218"/>
      <c r="H156" s="219"/>
      <c r="I156" s="216" t="s">
        <v>216</v>
      </c>
      <c r="J156" s="220" t="s">
        <v>249</v>
      </c>
    </row>
    <row r="157" spans="1:10" ht="12.75">
      <c r="A157" s="204">
        <v>66</v>
      </c>
      <c r="B157" s="205" t="s">
        <v>25</v>
      </c>
      <c r="C157" s="81" t="s">
        <v>56</v>
      </c>
      <c r="D157" s="206">
        <f t="shared" si="0"/>
        <v>17.8</v>
      </c>
      <c r="E157" s="85">
        <v>16.24</v>
      </c>
      <c r="F157" s="206">
        <v>0.1</v>
      </c>
      <c r="G157" s="206">
        <v>0.67</v>
      </c>
      <c r="H157" s="207">
        <v>0.79</v>
      </c>
      <c r="I157" s="205" t="s">
        <v>215</v>
      </c>
      <c r="J157" s="214" t="s">
        <v>250</v>
      </c>
    </row>
    <row r="158" spans="1:10" ht="12.75">
      <c r="A158" s="215"/>
      <c r="B158" s="216"/>
      <c r="C158" s="176"/>
      <c r="D158" s="217"/>
      <c r="E158" s="176"/>
      <c r="F158" s="218"/>
      <c r="G158" s="218"/>
      <c r="H158" s="219"/>
      <c r="I158" s="216" t="s">
        <v>216</v>
      </c>
      <c r="J158" s="220" t="s">
        <v>249</v>
      </c>
    </row>
    <row r="159" spans="1:10" ht="12.75">
      <c r="A159" s="204">
        <v>67</v>
      </c>
      <c r="B159" s="205" t="s">
        <v>25</v>
      </c>
      <c r="C159" s="81">
        <v>60</v>
      </c>
      <c r="D159" s="206">
        <f t="shared" si="0"/>
        <v>16.929999999999996</v>
      </c>
      <c r="E159" s="85">
        <v>16.24</v>
      </c>
      <c r="F159" s="182">
        <v>0.08</v>
      </c>
      <c r="G159" s="182"/>
      <c r="H159" s="207">
        <v>0.61</v>
      </c>
      <c r="I159" s="205" t="s">
        <v>215</v>
      </c>
      <c r="J159" s="214" t="s">
        <v>250</v>
      </c>
    </row>
    <row r="160" spans="1:10" ht="12.75">
      <c r="A160" s="215"/>
      <c r="B160" s="216"/>
      <c r="C160" s="176"/>
      <c r="D160" s="217"/>
      <c r="E160" s="176"/>
      <c r="F160" s="218"/>
      <c r="G160" s="218"/>
      <c r="H160" s="219"/>
      <c r="I160" s="216" t="s">
        <v>216</v>
      </c>
      <c r="J160" s="220" t="s">
        <v>249</v>
      </c>
    </row>
    <row r="161" spans="1:10" ht="12.75">
      <c r="A161" s="204">
        <v>68</v>
      </c>
      <c r="B161" s="205" t="s">
        <v>25</v>
      </c>
      <c r="C161" s="81" t="s">
        <v>55</v>
      </c>
      <c r="D161" s="206">
        <f t="shared" si="0"/>
        <v>17.81</v>
      </c>
      <c r="E161" s="85">
        <v>16.24</v>
      </c>
      <c r="F161" s="206">
        <v>0.1</v>
      </c>
      <c r="G161" s="206">
        <v>0.68</v>
      </c>
      <c r="H161" s="207">
        <v>0.79</v>
      </c>
      <c r="I161" s="205" t="s">
        <v>215</v>
      </c>
      <c r="J161" s="214" t="s">
        <v>250</v>
      </c>
    </row>
    <row r="162" spans="1:10" ht="12.75">
      <c r="A162" s="215"/>
      <c r="B162" s="216"/>
      <c r="C162" s="176"/>
      <c r="D162" s="217"/>
      <c r="E162" s="176"/>
      <c r="F162" s="218"/>
      <c r="G162" s="218"/>
      <c r="H162" s="219"/>
      <c r="I162" s="216" t="s">
        <v>216</v>
      </c>
      <c r="J162" s="220" t="s">
        <v>249</v>
      </c>
    </row>
    <row r="163" spans="1:10" ht="12.75">
      <c r="A163" s="204">
        <v>69</v>
      </c>
      <c r="B163" s="205" t="s">
        <v>25</v>
      </c>
      <c r="C163" s="81" t="s">
        <v>14</v>
      </c>
      <c r="D163" s="206">
        <f t="shared" si="0"/>
        <v>23.6</v>
      </c>
      <c r="E163" s="85">
        <v>19.67</v>
      </c>
      <c r="F163" s="182">
        <v>0.13</v>
      </c>
      <c r="G163" s="182">
        <v>0.92</v>
      </c>
      <c r="H163" s="207">
        <v>2.88</v>
      </c>
      <c r="I163" s="205" t="s">
        <v>215</v>
      </c>
      <c r="J163" s="214" t="s">
        <v>250</v>
      </c>
    </row>
    <row r="164" spans="1:10" ht="12.75">
      <c r="A164" s="215"/>
      <c r="B164" s="216"/>
      <c r="C164" s="176"/>
      <c r="D164" s="217"/>
      <c r="E164" s="176"/>
      <c r="F164" s="218"/>
      <c r="G164" s="218"/>
      <c r="H164" s="219"/>
      <c r="I164" s="216" t="s">
        <v>222</v>
      </c>
      <c r="J164" s="220" t="s">
        <v>249</v>
      </c>
    </row>
    <row r="165" spans="1:10" ht="12.75">
      <c r="A165" s="204">
        <v>70</v>
      </c>
      <c r="B165" s="205" t="s">
        <v>26</v>
      </c>
      <c r="C165" s="81">
        <v>3</v>
      </c>
      <c r="D165" s="206">
        <f t="shared" si="0"/>
        <v>16.869999999999997</v>
      </c>
      <c r="E165" s="85">
        <v>16.24</v>
      </c>
      <c r="F165" s="182">
        <v>0.07</v>
      </c>
      <c r="G165" s="182"/>
      <c r="H165" s="207">
        <v>0.56</v>
      </c>
      <c r="I165" s="205" t="s">
        <v>215</v>
      </c>
      <c r="J165" s="214" t="s">
        <v>250</v>
      </c>
    </row>
    <row r="166" spans="1:10" ht="12.75">
      <c r="A166" s="215"/>
      <c r="B166" s="216"/>
      <c r="C166" s="176"/>
      <c r="D166" s="217"/>
      <c r="E166" s="176"/>
      <c r="F166" s="218"/>
      <c r="G166" s="218"/>
      <c r="H166" s="219"/>
      <c r="I166" s="216" t="s">
        <v>216</v>
      </c>
      <c r="J166" s="220" t="s">
        <v>249</v>
      </c>
    </row>
    <row r="167" spans="1:10" ht="12.75">
      <c r="A167" s="204">
        <v>71</v>
      </c>
      <c r="B167" s="205" t="s">
        <v>26</v>
      </c>
      <c r="C167" s="81">
        <v>5</v>
      </c>
      <c r="D167" s="206">
        <f t="shared" si="0"/>
        <v>16.869999999999997</v>
      </c>
      <c r="E167" s="85">
        <v>16.24</v>
      </c>
      <c r="F167" s="182">
        <v>0.07</v>
      </c>
      <c r="G167" s="182"/>
      <c r="H167" s="207">
        <v>0.56</v>
      </c>
      <c r="I167" s="205" t="s">
        <v>215</v>
      </c>
      <c r="J167" s="214" t="s">
        <v>250</v>
      </c>
    </row>
    <row r="168" spans="1:10" ht="12.75">
      <c r="A168" s="215"/>
      <c r="B168" s="216"/>
      <c r="C168" s="176"/>
      <c r="D168" s="217"/>
      <c r="E168" s="176"/>
      <c r="F168" s="218"/>
      <c r="G168" s="218"/>
      <c r="H168" s="219"/>
      <c r="I168" s="216" t="s">
        <v>216</v>
      </c>
      <c r="J168" s="220" t="s">
        <v>249</v>
      </c>
    </row>
    <row r="169" spans="1:10" ht="12.75">
      <c r="A169" s="204">
        <v>72</v>
      </c>
      <c r="B169" s="205" t="s">
        <v>26</v>
      </c>
      <c r="C169" s="81">
        <v>7</v>
      </c>
      <c r="D169" s="206">
        <f t="shared" si="0"/>
        <v>16.869999999999997</v>
      </c>
      <c r="E169" s="85">
        <v>16.24</v>
      </c>
      <c r="F169" s="182">
        <v>0.07</v>
      </c>
      <c r="G169" s="182"/>
      <c r="H169" s="207">
        <v>0.56</v>
      </c>
      <c r="I169" s="205" t="s">
        <v>215</v>
      </c>
      <c r="J169" s="214" t="s">
        <v>250</v>
      </c>
    </row>
    <row r="170" spans="1:10" ht="12.75">
      <c r="A170" s="215"/>
      <c r="B170" s="216"/>
      <c r="C170" s="176"/>
      <c r="D170" s="217"/>
      <c r="E170" s="176"/>
      <c r="F170" s="218"/>
      <c r="G170" s="218"/>
      <c r="H170" s="219"/>
      <c r="I170" s="216" t="s">
        <v>216</v>
      </c>
      <c r="J170" s="220" t="s">
        <v>249</v>
      </c>
    </row>
    <row r="171" spans="1:10" ht="12.75">
      <c r="A171" s="204">
        <v>73</v>
      </c>
      <c r="B171" s="205" t="s">
        <v>26</v>
      </c>
      <c r="C171" s="81">
        <v>9</v>
      </c>
      <c r="D171" s="206">
        <f t="shared" si="0"/>
        <v>16.819999999999997</v>
      </c>
      <c r="E171" s="85">
        <v>16.24</v>
      </c>
      <c r="F171" s="182">
        <v>0.06</v>
      </c>
      <c r="G171" s="182"/>
      <c r="H171" s="207">
        <v>0.52</v>
      </c>
      <c r="I171" s="205" t="s">
        <v>215</v>
      </c>
      <c r="J171" s="214" t="s">
        <v>250</v>
      </c>
    </row>
    <row r="172" spans="1:10" ht="12.75">
      <c r="A172" s="215"/>
      <c r="B172" s="216"/>
      <c r="C172" s="176"/>
      <c r="D172" s="217"/>
      <c r="E172" s="176"/>
      <c r="F172" s="218"/>
      <c r="G172" s="218"/>
      <c r="H172" s="219"/>
      <c r="I172" s="216" t="s">
        <v>216</v>
      </c>
      <c r="J172" s="220" t="s">
        <v>249</v>
      </c>
    </row>
    <row r="173" spans="1:10" ht="12.75">
      <c r="A173" s="204">
        <v>74</v>
      </c>
      <c r="B173" s="205" t="s">
        <v>26</v>
      </c>
      <c r="C173" s="81">
        <v>13</v>
      </c>
      <c r="D173" s="206">
        <f t="shared" si="0"/>
        <v>16.83</v>
      </c>
      <c r="E173" s="85">
        <v>16.24</v>
      </c>
      <c r="F173" s="182">
        <v>0.06</v>
      </c>
      <c r="G173" s="182"/>
      <c r="H173" s="207">
        <v>0.53</v>
      </c>
      <c r="I173" s="205" t="s">
        <v>215</v>
      </c>
      <c r="J173" s="214" t="s">
        <v>250</v>
      </c>
    </row>
    <row r="174" spans="1:10" ht="12.75">
      <c r="A174" s="215"/>
      <c r="B174" s="216"/>
      <c r="C174" s="176"/>
      <c r="D174" s="217"/>
      <c r="E174" s="176"/>
      <c r="F174" s="218"/>
      <c r="G174" s="218"/>
      <c r="H174" s="219"/>
      <c r="I174" s="216" t="s">
        <v>216</v>
      </c>
      <c r="J174" s="220" t="s">
        <v>249</v>
      </c>
    </row>
    <row r="175" spans="1:10" ht="12.75">
      <c r="A175" s="204">
        <v>75</v>
      </c>
      <c r="B175" s="205" t="s">
        <v>26</v>
      </c>
      <c r="C175" s="81">
        <v>15</v>
      </c>
      <c r="D175" s="206">
        <f t="shared" si="0"/>
        <v>16.83</v>
      </c>
      <c r="E175" s="85">
        <v>16.24</v>
      </c>
      <c r="F175" s="182">
        <v>0.07</v>
      </c>
      <c r="G175" s="182"/>
      <c r="H175" s="207">
        <v>0.52</v>
      </c>
      <c r="I175" s="205" t="s">
        <v>215</v>
      </c>
      <c r="J175" s="214" t="s">
        <v>250</v>
      </c>
    </row>
    <row r="176" spans="1:10" ht="12.75">
      <c r="A176" s="215"/>
      <c r="B176" s="216"/>
      <c r="C176" s="176"/>
      <c r="D176" s="217"/>
      <c r="E176" s="176"/>
      <c r="F176" s="218"/>
      <c r="G176" s="218"/>
      <c r="H176" s="219"/>
      <c r="I176" s="216" t="s">
        <v>216</v>
      </c>
      <c r="J176" s="220" t="s">
        <v>249</v>
      </c>
    </row>
    <row r="177" spans="1:10" ht="12.75">
      <c r="A177" s="204">
        <v>76</v>
      </c>
      <c r="B177" s="205" t="s">
        <v>26</v>
      </c>
      <c r="C177" s="81">
        <v>17</v>
      </c>
      <c r="D177" s="206">
        <f t="shared" si="0"/>
        <v>16.86</v>
      </c>
      <c r="E177" s="85">
        <v>16.24</v>
      </c>
      <c r="F177" s="182">
        <v>0.07</v>
      </c>
      <c r="G177" s="182"/>
      <c r="H177" s="207">
        <v>0.55</v>
      </c>
      <c r="I177" s="205" t="s">
        <v>215</v>
      </c>
      <c r="J177" s="214" t="s">
        <v>250</v>
      </c>
    </row>
    <row r="178" spans="1:10" ht="12.75">
      <c r="A178" s="215"/>
      <c r="B178" s="216"/>
      <c r="C178" s="176"/>
      <c r="D178" s="217"/>
      <c r="E178" s="176"/>
      <c r="F178" s="218"/>
      <c r="G178" s="218"/>
      <c r="H178" s="219"/>
      <c r="I178" s="216" t="s">
        <v>216</v>
      </c>
      <c r="J178" s="220" t="s">
        <v>249</v>
      </c>
    </row>
    <row r="179" spans="1:10" ht="12.75">
      <c r="A179" s="204">
        <v>77</v>
      </c>
      <c r="B179" s="205" t="s">
        <v>27</v>
      </c>
      <c r="C179" s="81">
        <v>14</v>
      </c>
      <c r="D179" s="206">
        <f t="shared" si="0"/>
        <v>16.889999999999997</v>
      </c>
      <c r="E179" s="85">
        <v>16.24</v>
      </c>
      <c r="F179" s="182">
        <v>0.07</v>
      </c>
      <c r="G179" s="182"/>
      <c r="H179" s="207">
        <v>0.58</v>
      </c>
      <c r="I179" s="205" t="s">
        <v>215</v>
      </c>
      <c r="J179" s="214" t="s">
        <v>250</v>
      </c>
    </row>
    <row r="180" spans="1:10" ht="12.75">
      <c r="A180" s="215"/>
      <c r="B180" s="216"/>
      <c r="C180" s="176"/>
      <c r="D180" s="217"/>
      <c r="E180" s="176"/>
      <c r="F180" s="218"/>
      <c r="G180" s="218"/>
      <c r="H180" s="219"/>
      <c r="I180" s="216" t="s">
        <v>216</v>
      </c>
      <c r="J180" s="220" t="s">
        <v>249</v>
      </c>
    </row>
    <row r="181" spans="1:10" ht="12.75">
      <c r="A181" s="204">
        <v>78</v>
      </c>
      <c r="B181" s="205" t="s">
        <v>27</v>
      </c>
      <c r="C181" s="81">
        <v>16</v>
      </c>
      <c r="D181" s="206">
        <f t="shared" si="0"/>
        <v>16.869999999999997</v>
      </c>
      <c r="E181" s="85">
        <v>16.24</v>
      </c>
      <c r="F181" s="182">
        <v>0.07</v>
      </c>
      <c r="G181" s="182"/>
      <c r="H181" s="207">
        <v>0.56</v>
      </c>
      <c r="I181" s="205" t="s">
        <v>215</v>
      </c>
      <c r="J181" s="214" t="s">
        <v>250</v>
      </c>
    </row>
    <row r="182" spans="1:10" ht="12.75">
      <c r="A182" s="204"/>
      <c r="B182" s="205"/>
      <c r="C182" s="81"/>
      <c r="D182" s="206"/>
      <c r="E182" s="176"/>
      <c r="F182" s="182"/>
      <c r="G182" s="182"/>
      <c r="H182" s="207"/>
      <c r="I182" s="205" t="s">
        <v>216</v>
      </c>
      <c r="J182" s="220" t="s">
        <v>249</v>
      </c>
    </row>
    <row r="183" spans="1:10" ht="12.75">
      <c r="A183" s="210">
        <v>79</v>
      </c>
      <c r="B183" s="211" t="s">
        <v>27</v>
      </c>
      <c r="C183" s="85">
        <v>22</v>
      </c>
      <c r="D183" s="212">
        <f t="shared" si="0"/>
        <v>24.189999999999998</v>
      </c>
      <c r="E183" s="213">
        <v>20.34</v>
      </c>
      <c r="F183" s="185">
        <v>0.13</v>
      </c>
      <c r="G183" s="212">
        <v>0.9</v>
      </c>
      <c r="H183" s="213">
        <v>2.82</v>
      </c>
      <c r="I183" s="211" t="s">
        <v>215</v>
      </c>
      <c r="J183" s="214" t="s">
        <v>250</v>
      </c>
    </row>
    <row r="184" spans="1:10" ht="12.75">
      <c r="A184" s="204"/>
      <c r="B184" s="205"/>
      <c r="C184" s="81"/>
      <c r="D184" s="206"/>
      <c r="E184" s="81"/>
      <c r="F184" s="182"/>
      <c r="G184" s="182"/>
      <c r="H184" s="207"/>
      <c r="I184" s="205" t="s">
        <v>222</v>
      </c>
      <c r="J184" s="221" t="s">
        <v>249</v>
      </c>
    </row>
    <row r="185" spans="1:10" ht="12.75">
      <c r="A185" s="204"/>
      <c r="B185" s="205"/>
      <c r="C185" s="81"/>
      <c r="D185" s="206"/>
      <c r="E185" s="81"/>
      <c r="F185" s="182"/>
      <c r="G185" s="182"/>
      <c r="H185" s="207"/>
      <c r="I185" s="205" t="s">
        <v>229</v>
      </c>
      <c r="J185" s="221"/>
    </row>
    <row r="186" spans="1:10" ht="12.75">
      <c r="A186" s="215"/>
      <c r="B186" s="216"/>
      <c r="C186" s="176"/>
      <c r="D186" s="217"/>
      <c r="E186" s="176"/>
      <c r="F186" s="218"/>
      <c r="G186" s="218"/>
      <c r="H186" s="219"/>
      <c r="I186" s="216" t="s">
        <v>230</v>
      </c>
      <c r="J186" s="222"/>
    </row>
    <row r="187" spans="1:10" ht="12.75">
      <c r="A187" s="204">
        <v>80</v>
      </c>
      <c r="B187" s="205" t="s">
        <v>27</v>
      </c>
      <c r="C187" s="81" t="s">
        <v>16</v>
      </c>
      <c r="D187" s="206">
        <f t="shared" si="0"/>
        <v>16.24</v>
      </c>
      <c r="E187" s="85">
        <v>16.24</v>
      </c>
      <c r="F187" s="182">
        <v>0</v>
      </c>
      <c r="G187" s="182"/>
      <c r="H187" s="223">
        <v>0</v>
      </c>
      <c r="I187" s="205" t="s">
        <v>215</v>
      </c>
      <c r="J187" s="214" t="s">
        <v>250</v>
      </c>
    </row>
    <row r="188" spans="1:10" ht="12.75">
      <c r="A188" s="215"/>
      <c r="B188" s="216"/>
      <c r="C188" s="176"/>
      <c r="D188" s="217"/>
      <c r="E188" s="176"/>
      <c r="F188" s="218"/>
      <c r="G188" s="218"/>
      <c r="H188" s="219"/>
      <c r="I188" s="216" t="s">
        <v>216</v>
      </c>
      <c r="J188" s="220" t="s">
        <v>249</v>
      </c>
    </row>
    <row r="189" spans="1:10" ht="12.75">
      <c r="A189" s="204">
        <v>81</v>
      </c>
      <c r="B189" s="205" t="s">
        <v>27</v>
      </c>
      <c r="C189" s="81">
        <v>27</v>
      </c>
      <c r="D189" s="206">
        <f t="shared" si="0"/>
        <v>16.24</v>
      </c>
      <c r="E189" s="85">
        <v>16.24</v>
      </c>
      <c r="F189" s="182">
        <v>0</v>
      </c>
      <c r="G189" s="182"/>
      <c r="H189" s="223">
        <v>0</v>
      </c>
      <c r="I189" s="205" t="s">
        <v>215</v>
      </c>
      <c r="J189" s="214" t="s">
        <v>250</v>
      </c>
    </row>
    <row r="190" spans="1:10" ht="12.75">
      <c r="A190" s="215"/>
      <c r="B190" s="216"/>
      <c r="C190" s="176"/>
      <c r="D190" s="217"/>
      <c r="E190" s="176"/>
      <c r="F190" s="218"/>
      <c r="G190" s="218"/>
      <c r="H190" s="219"/>
      <c r="I190" s="216" t="s">
        <v>216</v>
      </c>
      <c r="J190" s="220" t="s">
        <v>249</v>
      </c>
    </row>
    <row r="191" spans="1:10" ht="12.75">
      <c r="A191" s="204">
        <v>82</v>
      </c>
      <c r="B191" s="205" t="s">
        <v>27</v>
      </c>
      <c r="C191" s="81">
        <v>29</v>
      </c>
      <c r="D191" s="206">
        <f t="shared" si="0"/>
        <v>17.359999999999996</v>
      </c>
      <c r="E191" s="85">
        <v>16.24</v>
      </c>
      <c r="F191" s="182">
        <v>0.13</v>
      </c>
      <c r="G191" s="182"/>
      <c r="H191" s="207">
        <v>0.99</v>
      </c>
      <c r="I191" s="205" t="s">
        <v>215</v>
      </c>
      <c r="J191" s="214" t="s">
        <v>250</v>
      </c>
    </row>
    <row r="192" spans="1:10" ht="12.75">
      <c r="A192" s="215"/>
      <c r="B192" s="216"/>
      <c r="C192" s="176"/>
      <c r="D192" s="217"/>
      <c r="E192" s="176"/>
      <c r="F192" s="218"/>
      <c r="G192" s="218"/>
      <c r="H192" s="219"/>
      <c r="I192" s="216" t="s">
        <v>216</v>
      </c>
      <c r="J192" s="220" t="s">
        <v>249</v>
      </c>
    </row>
    <row r="193" spans="1:10" ht="12.75">
      <c r="A193" s="204">
        <v>83</v>
      </c>
      <c r="B193" s="205" t="s">
        <v>27</v>
      </c>
      <c r="C193" s="81" t="s">
        <v>15</v>
      </c>
      <c r="D193" s="206">
        <f t="shared" si="0"/>
        <v>16.869999999999997</v>
      </c>
      <c r="E193" s="81">
        <v>16.24</v>
      </c>
      <c r="F193" s="182">
        <v>0.07</v>
      </c>
      <c r="G193" s="182"/>
      <c r="H193" s="207">
        <v>0.56</v>
      </c>
      <c r="I193" s="205" t="s">
        <v>215</v>
      </c>
      <c r="J193" s="214" t="s">
        <v>250</v>
      </c>
    </row>
    <row r="194" spans="1:10" ht="13.5" thickBot="1">
      <c r="A194" s="225"/>
      <c r="B194" s="226"/>
      <c r="C194" s="191"/>
      <c r="D194" s="227"/>
      <c r="E194" s="191"/>
      <c r="F194" s="190"/>
      <c r="G194" s="190"/>
      <c r="H194" s="228"/>
      <c r="I194" s="226" t="s">
        <v>216</v>
      </c>
      <c r="J194" s="229" t="s">
        <v>249</v>
      </c>
    </row>
    <row r="195" spans="1:11" ht="409.5">
      <c r="A195" s="81"/>
      <c r="B195" s="186"/>
      <c r="C195" s="81"/>
      <c r="D195" s="207"/>
      <c r="E195" s="207"/>
      <c r="F195" s="207"/>
      <c r="G195" s="207"/>
      <c r="H195" s="207"/>
      <c r="I195" s="207"/>
      <c r="J195" s="207"/>
      <c r="K195" s="207"/>
    </row>
    <row r="196" ht="12.75">
      <c r="B196" s="3" t="s">
        <v>238</v>
      </c>
    </row>
    <row r="198" ht="409.5">
      <c r="B198" s="4" t="s">
        <v>253</v>
      </c>
    </row>
  </sheetData>
  <sheetProtection/>
  <mergeCells count="7">
    <mergeCell ref="B2:C2"/>
    <mergeCell ref="B3:C3"/>
    <mergeCell ref="A1:J1"/>
    <mergeCell ref="F5:H5"/>
    <mergeCell ref="D2:H2"/>
    <mergeCell ref="D3:H3"/>
    <mergeCell ref="E4:H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zoomScalePageLayoutView="0" workbookViewId="0" topLeftCell="A94">
      <selection activeCell="I152" sqref="I152"/>
    </sheetView>
  </sheetViews>
  <sheetFormatPr defaultColWidth="9.00390625" defaultRowHeight="12.75"/>
  <cols>
    <col min="1" max="1" width="3.75390625" style="4" customWidth="1"/>
    <col min="2" max="2" width="16.125" style="4" bestFit="1" customWidth="1"/>
    <col min="3" max="3" width="11.875" style="4" customWidth="1"/>
    <col min="4" max="4" width="11.25390625" style="4" customWidth="1"/>
    <col min="5" max="5" width="20.00390625" style="4" customWidth="1"/>
    <col min="6" max="6" width="13.00390625" style="4" customWidth="1"/>
    <col min="7" max="7" width="9.00390625" style="4" bestFit="1" customWidth="1"/>
    <col min="8" max="8" width="11.25390625" style="4" bestFit="1" customWidth="1"/>
    <col min="9" max="9" width="23.25390625" style="4" customWidth="1"/>
    <col min="10" max="10" width="9.625" style="4" bestFit="1" customWidth="1"/>
    <col min="11" max="16384" width="9.125" style="4" customWidth="1"/>
  </cols>
  <sheetData>
    <row r="1" spans="1:9" ht="12.75">
      <c r="A1" s="252" t="s">
        <v>53</v>
      </c>
      <c r="B1" s="252"/>
      <c r="C1" s="252"/>
      <c r="D1" s="252"/>
      <c r="G1" s="141"/>
      <c r="H1" s="141"/>
      <c r="I1" s="141" t="s">
        <v>50</v>
      </c>
    </row>
    <row r="2" spans="1:9" ht="12.75">
      <c r="A2" s="252" t="s">
        <v>52</v>
      </c>
      <c r="B2" s="252"/>
      <c r="C2" s="252"/>
      <c r="D2" s="252"/>
      <c r="G2" s="141"/>
      <c r="H2" s="141"/>
      <c r="I2" s="141" t="s">
        <v>51</v>
      </c>
    </row>
    <row r="3" spans="1:9" ht="12.75">
      <c r="A3" s="252" t="s">
        <v>232</v>
      </c>
      <c r="B3" s="252"/>
      <c r="C3" s="252"/>
      <c r="D3" s="252"/>
      <c r="G3" s="141"/>
      <c r="H3" s="141"/>
      <c r="I3" s="141" t="s">
        <v>233</v>
      </c>
    </row>
    <row r="4" spans="1:9" ht="12.75">
      <c r="A4" s="252" t="s">
        <v>240</v>
      </c>
      <c r="B4" s="252"/>
      <c r="C4" s="252"/>
      <c r="D4" s="252"/>
      <c r="G4" s="141"/>
      <c r="H4" s="141"/>
      <c r="I4" s="141" t="s">
        <v>240</v>
      </c>
    </row>
    <row r="6" spans="1:9" s="3" customFormat="1" ht="15">
      <c r="A6" s="265" t="s">
        <v>32</v>
      </c>
      <c r="B6" s="265"/>
      <c r="C6" s="265"/>
      <c r="D6" s="265"/>
      <c r="E6" s="265"/>
      <c r="F6" s="265"/>
      <c r="G6" s="265"/>
      <c r="H6" s="265"/>
      <c r="I6" s="265"/>
    </row>
    <row r="7" spans="1:9" s="3" customFormat="1" ht="15">
      <c r="A7" s="265" t="s">
        <v>33</v>
      </c>
      <c r="B7" s="265"/>
      <c r="C7" s="265"/>
      <c r="D7" s="265"/>
      <c r="E7" s="265"/>
      <c r="F7" s="265"/>
      <c r="G7" s="265"/>
      <c r="H7" s="265"/>
      <c r="I7" s="265"/>
    </row>
    <row r="8" spans="1:9" s="3" customFormat="1" ht="15">
      <c r="A8" s="265" t="s">
        <v>35</v>
      </c>
      <c r="B8" s="265"/>
      <c r="C8" s="265"/>
      <c r="D8" s="265"/>
      <c r="E8" s="265"/>
      <c r="F8" s="265"/>
      <c r="G8" s="265"/>
      <c r="H8" s="265"/>
      <c r="I8" s="265"/>
    </row>
    <row r="9" spans="1:9" s="3" customFormat="1" ht="15">
      <c r="A9" s="265" t="s">
        <v>34</v>
      </c>
      <c r="B9" s="265"/>
      <c r="C9" s="265"/>
      <c r="D9" s="265"/>
      <c r="E9" s="265"/>
      <c r="F9" s="265"/>
      <c r="G9" s="265"/>
      <c r="H9" s="265"/>
      <c r="I9" s="265"/>
    </row>
    <row r="10" spans="1:9" s="3" customFormat="1" ht="20.25">
      <c r="A10" s="265" t="s">
        <v>241</v>
      </c>
      <c r="B10" s="265"/>
      <c r="C10" s="265"/>
      <c r="D10" s="265"/>
      <c r="E10" s="265"/>
      <c r="F10" s="265"/>
      <c r="G10" s="265"/>
      <c r="H10" s="265"/>
      <c r="I10" s="265"/>
    </row>
    <row r="11" spans="1:9" s="3" customFormat="1" ht="15">
      <c r="A11" s="265" t="s">
        <v>36</v>
      </c>
      <c r="B11" s="265"/>
      <c r="C11" s="265"/>
      <c r="D11" s="265"/>
      <c r="E11" s="265"/>
      <c r="F11" s="265"/>
      <c r="G11" s="265"/>
      <c r="H11" s="265"/>
      <c r="I11" s="265"/>
    </row>
    <row r="12" spans="1:9" s="3" customFormat="1" ht="12.75">
      <c r="A12" s="9"/>
      <c r="B12" s="9"/>
      <c r="C12" s="9"/>
      <c r="D12" s="9"/>
      <c r="E12" s="9"/>
      <c r="F12" s="9"/>
      <c r="G12" s="9"/>
      <c r="H12" s="9"/>
      <c r="I12" s="9"/>
    </row>
    <row r="13" spans="1:9" s="3" customFormat="1" ht="12.75">
      <c r="A13" s="9"/>
      <c r="B13" s="268" t="s">
        <v>73</v>
      </c>
      <c r="C13" s="268"/>
      <c r="D13" s="268"/>
      <c r="E13" s="268"/>
      <c r="F13" s="268"/>
      <c r="G13" s="268"/>
      <c r="H13" s="268"/>
      <c r="I13" s="268"/>
    </row>
    <row r="14" spans="1:9" s="3" customFormat="1" ht="12.75">
      <c r="A14" s="9"/>
      <c r="B14" s="268" t="s">
        <v>170</v>
      </c>
      <c r="C14" s="268"/>
      <c r="D14" s="268"/>
      <c r="E14" s="268"/>
      <c r="F14" s="268"/>
      <c r="G14" s="268"/>
      <c r="H14" s="268"/>
      <c r="I14" s="268"/>
    </row>
    <row r="15" spans="1:9" s="3" customFormat="1" ht="12.75">
      <c r="A15" s="9"/>
      <c r="B15" s="268" t="s">
        <v>171</v>
      </c>
      <c r="C15" s="268"/>
      <c r="D15" s="268"/>
      <c r="E15" s="268"/>
      <c r="F15" s="268"/>
      <c r="G15" s="268"/>
      <c r="H15" s="268"/>
      <c r="I15" s="268"/>
    </row>
    <row r="16" spans="1:9" s="3" customFormat="1" ht="12.75">
      <c r="A16" s="9"/>
      <c r="B16" s="9"/>
      <c r="C16" s="9"/>
      <c r="D16" s="9"/>
      <c r="E16" s="9"/>
      <c r="F16" s="9"/>
      <c r="G16" s="9"/>
      <c r="H16" s="9"/>
      <c r="I16" s="9"/>
    </row>
    <row r="17" spans="1:9" s="3" customFormat="1" ht="12.75">
      <c r="A17" s="9"/>
      <c r="B17" s="252" t="s">
        <v>42</v>
      </c>
      <c r="C17" s="252"/>
      <c r="D17" s="252"/>
      <c r="E17" s="252"/>
      <c r="F17" s="252"/>
      <c r="G17" s="252"/>
      <c r="H17" s="252"/>
      <c r="I17" s="252"/>
    </row>
    <row r="18" spans="1:9" s="3" customFormat="1" ht="18">
      <c r="A18" s="9"/>
      <c r="B18" s="266" t="s">
        <v>187</v>
      </c>
      <c r="C18" s="266"/>
      <c r="D18" s="266"/>
      <c r="E18" s="266"/>
      <c r="F18" s="266"/>
      <c r="G18" s="266"/>
      <c r="H18" s="266"/>
      <c r="I18" s="266"/>
    </row>
    <row r="19" spans="1:9" s="3" customFormat="1" ht="12.75">
      <c r="A19" s="9"/>
      <c r="B19" s="4" t="s">
        <v>38</v>
      </c>
      <c r="C19" s="4"/>
      <c r="D19" s="4"/>
      <c r="E19" s="4"/>
      <c r="F19" s="9"/>
      <c r="G19" s="9"/>
      <c r="H19" s="9"/>
      <c r="I19" s="9"/>
    </row>
    <row r="20" spans="1:9" s="3" customFormat="1" ht="18">
      <c r="A20" s="9"/>
      <c r="B20" s="267" t="s">
        <v>54</v>
      </c>
      <c r="C20" s="267"/>
      <c r="D20" s="267"/>
      <c r="E20" s="267"/>
      <c r="F20" s="267"/>
      <c r="G20" s="267"/>
      <c r="H20" s="267"/>
      <c r="I20" s="267"/>
    </row>
    <row r="21" spans="1:9" s="3" customFormat="1" ht="12.75">
      <c r="A21" s="9"/>
      <c r="B21" s="252" t="s">
        <v>39</v>
      </c>
      <c r="C21" s="252"/>
      <c r="D21" s="252"/>
      <c r="E21" s="252"/>
      <c r="F21" s="252"/>
      <c r="G21" s="252"/>
      <c r="H21" s="252"/>
      <c r="I21" s="252"/>
    </row>
    <row r="22" spans="1:9" s="3" customFormat="1" ht="12.75">
      <c r="A22" s="9"/>
      <c r="B22" s="252" t="s">
        <v>131</v>
      </c>
      <c r="C22" s="252"/>
      <c r="D22" s="252"/>
      <c r="E22" s="252"/>
      <c r="F22" s="252"/>
      <c r="G22" s="252"/>
      <c r="H22" s="252"/>
      <c r="I22" s="252"/>
    </row>
    <row r="23" spans="1:9" s="3" customFormat="1" ht="12.75">
      <c r="A23" s="9"/>
      <c r="B23" s="252" t="s">
        <v>172</v>
      </c>
      <c r="C23" s="252"/>
      <c r="D23" s="252"/>
      <c r="E23" s="252"/>
      <c r="F23" s="252"/>
      <c r="G23" s="252"/>
      <c r="H23" s="252"/>
      <c r="I23" s="252"/>
    </row>
    <row r="24" spans="1:9" s="3" customFormat="1" ht="12.75">
      <c r="A24" s="9"/>
      <c r="B24" s="252" t="s">
        <v>173</v>
      </c>
      <c r="C24" s="252"/>
      <c r="D24" s="252"/>
      <c r="E24" s="252"/>
      <c r="F24" s="252"/>
      <c r="G24" s="252"/>
      <c r="H24" s="252"/>
      <c r="I24" s="252"/>
    </row>
    <row r="25" spans="1:9" s="3" customFormat="1" ht="12.75">
      <c r="A25" s="9"/>
      <c r="B25" s="25" t="s">
        <v>45</v>
      </c>
      <c r="C25" s="25"/>
      <c r="D25" s="25"/>
      <c r="E25" s="25"/>
      <c r="F25" s="25"/>
      <c r="G25" s="25"/>
      <c r="H25" s="25"/>
      <c r="I25" s="25"/>
    </row>
    <row r="26" spans="1:9" s="3" customFormat="1" ht="13.5" thickBot="1">
      <c r="A26" s="9"/>
      <c r="B26" s="25"/>
      <c r="C26" s="25"/>
      <c r="D26" s="25"/>
      <c r="E26" s="25"/>
      <c r="F26" s="25"/>
      <c r="G26" s="25"/>
      <c r="H26" s="25"/>
      <c r="I26" s="25"/>
    </row>
    <row r="27" spans="1:9" s="3" customFormat="1" ht="12.75">
      <c r="A27" s="93" t="s">
        <v>0</v>
      </c>
      <c r="B27" s="255" t="s">
        <v>132</v>
      </c>
      <c r="C27" s="256"/>
      <c r="D27" s="257"/>
      <c r="E27" s="94" t="s">
        <v>136</v>
      </c>
      <c r="F27" s="94" t="s">
        <v>138</v>
      </c>
      <c r="G27" s="256" t="s">
        <v>174</v>
      </c>
      <c r="H27" s="256"/>
      <c r="I27" s="262"/>
    </row>
    <row r="28" spans="1:9" s="3" customFormat="1" ht="12.75">
      <c r="A28" s="95" t="s">
        <v>1</v>
      </c>
      <c r="B28" s="260"/>
      <c r="C28" s="253"/>
      <c r="D28" s="261"/>
      <c r="E28" s="60" t="s">
        <v>137</v>
      </c>
      <c r="F28" s="60"/>
      <c r="G28" s="253" t="s">
        <v>140</v>
      </c>
      <c r="H28" s="253"/>
      <c r="I28" s="254"/>
    </row>
    <row r="29" spans="1:9" s="3" customFormat="1" ht="12.75">
      <c r="A29" s="95"/>
      <c r="B29" s="260"/>
      <c r="C29" s="253"/>
      <c r="D29" s="261"/>
      <c r="E29" s="60"/>
      <c r="F29" s="60"/>
      <c r="G29" s="253" t="s">
        <v>141</v>
      </c>
      <c r="H29" s="253"/>
      <c r="I29" s="254"/>
    </row>
    <row r="30" spans="1:9" s="3" customFormat="1" ht="13.5" thickBot="1">
      <c r="A30" s="98"/>
      <c r="B30" s="263"/>
      <c r="C30" s="258"/>
      <c r="D30" s="264"/>
      <c r="E30" s="101"/>
      <c r="F30" s="101"/>
      <c r="G30" s="258"/>
      <c r="H30" s="258"/>
      <c r="I30" s="259"/>
    </row>
    <row r="31" spans="1:9" s="3" customFormat="1" ht="12.75">
      <c r="A31" s="99" t="s">
        <v>76</v>
      </c>
      <c r="B31" s="269" t="s">
        <v>133</v>
      </c>
      <c r="C31" s="270"/>
      <c r="D31" s="271"/>
      <c r="E31" s="81" t="s">
        <v>142</v>
      </c>
      <c r="F31" s="100" t="s">
        <v>146</v>
      </c>
      <c r="G31" s="280">
        <v>0.03</v>
      </c>
      <c r="H31" s="280"/>
      <c r="I31" s="281"/>
    </row>
    <row r="32" spans="1:9" s="3" customFormat="1" ht="12.75">
      <c r="A32" s="95"/>
      <c r="B32" s="272" t="s">
        <v>135</v>
      </c>
      <c r="C32" s="273"/>
      <c r="D32" s="274"/>
      <c r="E32" s="81" t="s">
        <v>143</v>
      </c>
      <c r="F32" s="82" t="s">
        <v>147</v>
      </c>
      <c r="G32" s="282">
        <v>0.03</v>
      </c>
      <c r="H32" s="282"/>
      <c r="I32" s="283"/>
    </row>
    <row r="33" spans="1:9" s="3" customFormat="1" ht="12.75">
      <c r="A33" s="95"/>
      <c r="B33" s="272" t="s">
        <v>134</v>
      </c>
      <c r="C33" s="273"/>
      <c r="D33" s="274"/>
      <c r="E33" s="81" t="s">
        <v>144</v>
      </c>
      <c r="F33" s="59" t="s">
        <v>148</v>
      </c>
      <c r="G33" s="275">
        <v>0.03</v>
      </c>
      <c r="H33" s="275"/>
      <c r="I33" s="276"/>
    </row>
    <row r="34" spans="1:9" s="3" customFormat="1" ht="12.75">
      <c r="A34" s="95"/>
      <c r="B34" s="272"/>
      <c r="C34" s="273"/>
      <c r="D34" s="274"/>
      <c r="E34" s="81" t="s">
        <v>150</v>
      </c>
      <c r="F34" s="70" t="s">
        <v>149</v>
      </c>
      <c r="G34" s="277">
        <v>0.03</v>
      </c>
      <c r="H34" s="278"/>
      <c r="I34" s="279"/>
    </row>
    <row r="35" spans="1:9" s="3" customFormat="1" ht="12.75">
      <c r="A35" s="95"/>
      <c r="B35" s="272"/>
      <c r="C35" s="273"/>
      <c r="D35" s="274"/>
      <c r="E35" s="81" t="s">
        <v>145</v>
      </c>
      <c r="F35" s="75"/>
      <c r="G35" s="260"/>
      <c r="H35" s="253"/>
      <c r="I35" s="254"/>
    </row>
    <row r="36" spans="1:9" s="3" customFormat="1" ht="12.75">
      <c r="A36" s="96"/>
      <c r="B36" s="290"/>
      <c r="C36" s="291"/>
      <c r="D36" s="292"/>
      <c r="E36" s="78"/>
      <c r="F36" s="77"/>
      <c r="G36" s="284"/>
      <c r="H36" s="285"/>
      <c r="I36" s="286"/>
    </row>
    <row r="37" spans="1:9" s="3" customFormat="1" ht="12.75">
      <c r="A37" s="97" t="s">
        <v>110</v>
      </c>
      <c r="B37" s="287" t="s">
        <v>133</v>
      </c>
      <c r="C37" s="288"/>
      <c r="D37" s="289"/>
      <c r="E37" s="85" t="s">
        <v>142</v>
      </c>
      <c r="F37" s="86" t="s">
        <v>146</v>
      </c>
      <c r="G37" s="282">
        <v>0.03</v>
      </c>
      <c r="H37" s="282"/>
      <c r="I37" s="283"/>
    </row>
    <row r="38" spans="1:9" s="3" customFormat="1" ht="12.75">
      <c r="A38" s="95"/>
      <c r="B38" s="272" t="s">
        <v>151</v>
      </c>
      <c r="C38" s="273"/>
      <c r="D38" s="274"/>
      <c r="E38" s="81" t="s">
        <v>143</v>
      </c>
      <c r="F38" s="82" t="s">
        <v>147</v>
      </c>
      <c r="G38" s="282">
        <v>0.03</v>
      </c>
      <c r="H38" s="282"/>
      <c r="I38" s="283"/>
    </row>
    <row r="39" spans="1:9" s="3" customFormat="1" ht="12.75">
      <c r="A39" s="95"/>
      <c r="B39" s="272" t="s">
        <v>152</v>
      </c>
      <c r="C39" s="273"/>
      <c r="D39" s="274"/>
      <c r="E39" s="81" t="s">
        <v>144</v>
      </c>
      <c r="F39" s="59" t="s">
        <v>148</v>
      </c>
      <c r="G39" s="282">
        <v>0.02</v>
      </c>
      <c r="H39" s="282"/>
      <c r="I39" s="283"/>
    </row>
    <row r="40" spans="1:9" s="3" customFormat="1" ht="12.75">
      <c r="A40" s="95"/>
      <c r="B40" s="272"/>
      <c r="C40" s="273"/>
      <c r="D40" s="274"/>
      <c r="E40" s="81" t="s">
        <v>150</v>
      </c>
      <c r="F40" s="70" t="s">
        <v>149</v>
      </c>
      <c r="G40" s="277">
        <v>0.02</v>
      </c>
      <c r="H40" s="278"/>
      <c r="I40" s="279"/>
    </row>
    <row r="41" spans="1:9" s="3" customFormat="1" ht="12.75">
      <c r="A41" s="95"/>
      <c r="B41" s="272"/>
      <c r="C41" s="273"/>
      <c r="D41" s="274"/>
      <c r="E41" s="81" t="s">
        <v>145</v>
      </c>
      <c r="F41" s="75"/>
      <c r="G41" s="260"/>
      <c r="H41" s="253"/>
      <c r="I41" s="254"/>
    </row>
    <row r="42" spans="1:9" s="3" customFormat="1" ht="12.75">
      <c r="A42" s="96"/>
      <c r="B42" s="272"/>
      <c r="C42" s="273"/>
      <c r="D42" s="274"/>
      <c r="E42" s="78"/>
      <c r="F42" s="77"/>
      <c r="G42" s="284"/>
      <c r="H42" s="285"/>
      <c r="I42" s="286"/>
    </row>
    <row r="43" spans="1:9" s="3" customFormat="1" ht="12.75">
      <c r="A43" s="97" t="s">
        <v>125</v>
      </c>
      <c r="B43" s="145" t="s">
        <v>154</v>
      </c>
      <c r="C43" s="146"/>
      <c r="D43" s="147"/>
      <c r="E43" s="85" t="s">
        <v>142</v>
      </c>
      <c r="F43" s="86" t="s">
        <v>146</v>
      </c>
      <c r="G43" s="282">
        <v>0.03</v>
      </c>
      <c r="H43" s="282"/>
      <c r="I43" s="283"/>
    </row>
    <row r="44" spans="1:9" s="3" customFormat="1" ht="12.75">
      <c r="A44" s="95"/>
      <c r="B44" s="142" t="s">
        <v>155</v>
      </c>
      <c r="C44" s="143"/>
      <c r="D44" s="144"/>
      <c r="E44" s="81" t="s">
        <v>143</v>
      </c>
      <c r="F44" s="82" t="s">
        <v>147</v>
      </c>
      <c r="G44" s="282" t="s">
        <v>153</v>
      </c>
      <c r="H44" s="282"/>
      <c r="I44" s="283"/>
    </row>
    <row r="45" spans="1:9" s="3" customFormat="1" ht="12.75">
      <c r="A45" s="95"/>
      <c r="B45" s="142" t="s">
        <v>156</v>
      </c>
      <c r="C45" s="143"/>
      <c r="D45" s="144"/>
      <c r="E45" s="81" t="s">
        <v>144</v>
      </c>
      <c r="F45" s="59" t="s">
        <v>148</v>
      </c>
      <c r="G45" s="282" t="s">
        <v>153</v>
      </c>
      <c r="H45" s="282"/>
      <c r="I45" s="283"/>
    </row>
    <row r="46" spans="1:9" s="3" customFormat="1" ht="12.75">
      <c r="A46" s="95"/>
      <c r="B46" s="142" t="s">
        <v>157</v>
      </c>
      <c r="C46" s="143"/>
      <c r="D46" s="144"/>
      <c r="E46" s="81" t="s">
        <v>150</v>
      </c>
      <c r="F46" s="70" t="s">
        <v>149</v>
      </c>
      <c r="G46" s="277" t="s">
        <v>153</v>
      </c>
      <c r="H46" s="278"/>
      <c r="I46" s="279"/>
    </row>
    <row r="47" spans="1:9" s="3" customFormat="1" ht="12.75">
      <c r="A47" s="95"/>
      <c r="B47" s="272"/>
      <c r="C47" s="273"/>
      <c r="D47" s="274"/>
      <c r="E47" s="81" t="s">
        <v>145</v>
      </c>
      <c r="F47" s="75"/>
      <c r="G47" s="260"/>
      <c r="H47" s="253"/>
      <c r="I47" s="254"/>
    </row>
    <row r="48" spans="1:9" s="3" customFormat="1" ht="12.75">
      <c r="A48" s="96"/>
      <c r="B48" s="290"/>
      <c r="C48" s="291"/>
      <c r="D48" s="292"/>
      <c r="E48" s="78"/>
      <c r="F48" s="77"/>
      <c r="G48" s="284"/>
      <c r="H48" s="285"/>
      <c r="I48" s="286"/>
    </row>
    <row r="49" spans="1:9" s="3" customFormat="1" ht="12.75">
      <c r="A49" s="97" t="s">
        <v>158</v>
      </c>
      <c r="B49" s="287" t="s">
        <v>133</v>
      </c>
      <c r="C49" s="288"/>
      <c r="D49" s="289"/>
      <c r="E49" s="85" t="s">
        <v>142</v>
      </c>
      <c r="F49" s="86" t="s">
        <v>146</v>
      </c>
      <c r="G49" s="282">
        <v>0.03</v>
      </c>
      <c r="H49" s="282"/>
      <c r="I49" s="283"/>
    </row>
    <row r="50" spans="1:9" s="3" customFormat="1" ht="12.75">
      <c r="A50" s="95"/>
      <c r="B50" s="272" t="s">
        <v>159</v>
      </c>
      <c r="C50" s="273"/>
      <c r="D50" s="274"/>
      <c r="E50" s="81" t="s">
        <v>143</v>
      </c>
      <c r="F50" s="82" t="s">
        <v>147</v>
      </c>
      <c r="G50" s="282" t="s">
        <v>153</v>
      </c>
      <c r="H50" s="282"/>
      <c r="I50" s="283"/>
    </row>
    <row r="51" spans="1:9" s="3" customFormat="1" ht="12.75">
      <c r="A51" s="95"/>
      <c r="B51" s="272" t="s">
        <v>160</v>
      </c>
      <c r="C51" s="273"/>
      <c r="D51" s="274"/>
      <c r="E51" s="81" t="s">
        <v>144</v>
      </c>
      <c r="F51" s="59" t="s">
        <v>148</v>
      </c>
      <c r="G51" s="282" t="s">
        <v>153</v>
      </c>
      <c r="H51" s="282"/>
      <c r="I51" s="283"/>
    </row>
    <row r="52" spans="1:9" s="3" customFormat="1" ht="12.75">
      <c r="A52" s="95"/>
      <c r="B52" s="272"/>
      <c r="C52" s="273"/>
      <c r="D52" s="274"/>
      <c r="E52" s="81" t="s">
        <v>150</v>
      </c>
      <c r="F52" s="70" t="s">
        <v>149</v>
      </c>
      <c r="G52" s="277" t="s">
        <v>153</v>
      </c>
      <c r="H52" s="278"/>
      <c r="I52" s="279"/>
    </row>
    <row r="53" spans="1:9" s="3" customFormat="1" ht="12.75">
      <c r="A53" s="95"/>
      <c r="B53" s="272"/>
      <c r="C53" s="273"/>
      <c r="D53" s="274"/>
      <c r="E53" s="81" t="s">
        <v>145</v>
      </c>
      <c r="F53" s="75"/>
      <c r="G53" s="260"/>
      <c r="H53" s="253"/>
      <c r="I53" s="254"/>
    </row>
    <row r="54" spans="1:9" s="3" customFormat="1" ht="13.5" thickBot="1">
      <c r="A54" s="98"/>
      <c r="B54" s="293"/>
      <c r="C54" s="294"/>
      <c r="D54" s="295"/>
      <c r="E54" s="87"/>
      <c r="F54" s="84"/>
      <c r="G54" s="263"/>
      <c r="H54" s="258"/>
      <c r="I54" s="259"/>
    </row>
    <row r="55" spans="1:9" s="3" customFormat="1" ht="12.75">
      <c r="A55" s="79"/>
      <c r="B55" s="83"/>
      <c r="C55" s="83"/>
      <c r="D55" s="83"/>
      <c r="E55" s="83"/>
      <c r="F55" s="83"/>
      <c r="G55" s="83"/>
      <c r="H55" s="83"/>
      <c r="I55" s="83"/>
    </row>
    <row r="56" spans="1:9" s="3" customFormat="1" ht="18">
      <c r="A56" s="79"/>
      <c r="B56" s="267" t="s">
        <v>41</v>
      </c>
      <c r="C56" s="267"/>
      <c r="D56" s="267"/>
      <c r="E56" s="267"/>
      <c r="F56" s="267"/>
      <c r="G56" s="267"/>
      <c r="H56" s="267"/>
      <c r="I56" s="267"/>
    </row>
    <row r="57" spans="1:9" s="3" customFormat="1" ht="12.75">
      <c r="A57" s="79"/>
      <c r="B57" s="83"/>
      <c r="C57" s="83"/>
      <c r="D57" s="83"/>
      <c r="E57" s="83"/>
      <c r="F57" s="83"/>
      <c r="G57" s="83"/>
      <c r="H57" s="83"/>
      <c r="I57" s="83"/>
    </row>
    <row r="58" spans="1:9" s="3" customFormat="1" ht="18">
      <c r="A58" s="9"/>
      <c r="B58" s="267" t="s">
        <v>40</v>
      </c>
      <c r="C58" s="267"/>
      <c r="D58" s="267"/>
      <c r="E58" s="267"/>
      <c r="F58" s="267"/>
      <c r="G58" s="267"/>
      <c r="H58" s="267"/>
      <c r="I58" s="267"/>
    </row>
    <row r="59" spans="1:9" s="3" customFormat="1" ht="12.75">
      <c r="A59" s="9"/>
      <c r="B59" s="25"/>
      <c r="C59" s="25"/>
      <c r="D59" s="25"/>
      <c r="E59" s="25"/>
      <c r="F59" s="25"/>
      <c r="G59" s="25"/>
      <c r="H59" s="25"/>
      <c r="I59" s="25"/>
    </row>
    <row r="60" spans="1:9" s="3" customFormat="1" ht="18">
      <c r="A60" s="9"/>
      <c r="B60" s="267" t="s">
        <v>177</v>
      </c>
      <c r="C60" s="267"/>
      <c r="D60" s="267"/>
      <c r="E60" s="267"/>
      <c r="F60" s="267"/>
      <c r="G60" s="267"/>
      <c r="H60" s="267"/>
      <c r="I60" s="267"/>
    </row>
    <row r="61" spans="1:9" s="3" customFormat="1" ht="12.75">
      <c r="A61" s="9"/>
      <c r="B61" s="252" t="s">
        <v>244</v>
      </c>
      <c r="C61" s="252"/>
      <c r="D61" s="252"/>
      <c r="E61" s="252"/>
      <c r="F61" s="252"/>
      <c r="G61" s="252"/>
      <c r="H61" s="252"/>
      <c r="I61" s="252"/>
    </row>
    <row r="62" spans="1:9" s="3" customFormat="1" ht="12.75">
      <c r="A62" s="9"/>
      <c r="B62" s="252" t="s">
        <v>202</v>
      </c>
      <c r="C62" s="252"/>
      <c r="D62" s="252"/>
      <c r="E62" s="252"/>
      <c r="F62" s="252"/>
      <c r="G62" s="252"/>
      <c r="H62" s="252"/>
      <c r="I62" s="252"/>
    </row>
    <row r="63" spans="1:9" s="3" customFormat="1" ht="13.5" thickBot="1">
      <c r="A63" s="9"/>
      <c r="B63" s="298" t="s">
        <v>243</v>
      </c>
      <c r="C63" s="298"/>
      <c r="D63" s="298"/>
      <c r="E63" s="298"/>
      <c r="F63" s="298"/>
      <c r="G63" s="298"/>
      <c r="H63" s="298"/>
      <c r="I63" s="298"/>
    </row>
    <row r="64" spans="1:9" s="10" customFormat="1" ht="12.75">
      <c r="A64" s="12" t="s">
        <v>0</v>
      </c>
      <c r="B64" s="296" t="s">
        <v>2</v>
      </c>
      <c r="C64" s="297"/>
      <c r="D64" s="107" t="s">
        <v>167</v>
      </c>
      <c r="E64" s="13" t="s">
        <v>165</v>
      </c>
      <c r="F64" s="13" t="s">
        <v>92</v>
      </c>
      <c r="G64" s="14" t="s">
        <v>169</v>
      </c>
      <c r="H64" s="14" t="s">
        <v>168</v>
      </c>
      <c r="I64" s="16" t="s">
        <v>175</v>
      </c>
    </row>
    <row r="65" spans="1:9" ht="13.5" thickBot="1">
      <c r="A65" s="230" t="s">
        <v>1</v>
      </c>
      <c r="B65" s="172" t="s">
        <v>3</v>
      </c>
      <c r="C65" s="120" t="s">
        <v>4</v>
      </c>
      <c r="D65" s="106" t="s">
        <v>166</v>
      </c>
      <c r="E65" s="173" t="s">
        <v>164</v>
      </c>
      <c r="F65" s="119" t="s">
        <v>161</v>
      </c>
      <c r="G65" s="105" t="s">
        <v>164</v>
      </c>
      <c r="H65" s="105" t="s">
        <v>84</v>
      </c>
      <c r="I65" s="17" t="s">
        <v>84</v>
      </c>
    </row>
    <row r="66" spans="1:9" s="27" customFormat="1" ht="11.25">
      <c r="A66" s="62">
        <v>1</v>
      </c>
      <c r="B66" s="167">
        <v>2</v>
      </c>
      <c r="C66" s="92">
        <v>3</v>
      </c>
      <c r="D66" s="62">
        <v>4</v>
      </c>
      <c r="E66" s="63">
        <v>5</v>
      </c>
      <c r="F66" s="90">
        <v>6</v>
      </c>
      <c r="G66" s="64">
        <v>7</v>
      </c>
      <c r="H66" s="63">
        <v>8</v>
      </c>
      <c r="I66" s="160">
        <v>9</v>
      </c>
    </row>
    <row r="67" spans="1:9" s="27" customFormat="1" ht="12" thickBot="1">
      <c r="A67" s="89"/>
      <c r="B67" s="171"/>
      <c r="C67" s="115"/>
      <c r="D67" s="89"/>
      <c r="E67" s="38"/>
      <c r="F67" s="91" t="s">
        <v>162</v>
      </c>
      <c r="G67" s="41"/>
      <c r="H67" s="38"/>
      <c r="I67" s="108" t="s">
        <v>186</v>
      </c>
    </row>
    <row r="68" spans="1:11" ht="12.75">
      <c r="A68" s="31">
        <v>1</v>
      </c>
      <c r="B68" s="32" t="s">
        <v>18</v>
      </c>
      <c r="C68" s="2">
        <v>2</v>
      </c>
      <c r="D68" s="113">
        <v>0.03</v>
      </c>
      <c r="E68" s="46">
        <v>272.5</v>
      </c>
      <c r="F68" s="235">
        <v>8</v>
      </c>
      <c r="G68" s="236">
        <v>3263</v>
      </c>
      <c r="H68" s="237">
        <v>30.2</v>
      </c>
      <c r="I68" s="238">
        <f>F68/G68*H68</f>
        <v>0.07404229236898559</v>
      </c>
      <c r="J68" s="232"/>
      <c r="K68" s="232"/>
    </row>
    <row r="69" spans="1:11" ht="12.75">
      <c r="A69" s="11">
        <v>2</v>
      </c>
      <c r="B69" s="7" t="s">
        <v>18</v>
      </c>
      <c r="C69" s="1" t="s">
        <v>64</v>
      </c>
      <c r="D69" s="113">
        <v>0.03</v>
      </c>
      <c r="E69" s="1">
        <v>270.9</v>
      </c>
      <c r="F69" s="161">
        <v>8</v>
      </c>
      <c r="G69" s="234">
        <v>3521.9</v>
      </c>
      <c r="H69" s="58">
        <v>30.2</v>
      </c>
      <c r="I69" s="30">
        <f aca="true" t="shared" si="0" ref="I69:I98">F69/G69*H69</f>
        <v>0.06859933558590534</v>
      </c>
      <c r="J69" s="232"/>
      <c r="K69" s="232"/>
    </row>
    <row r="70" spans="1:11" ht="12.75">
      <c r="A70" s="11">
        <v>3</v>
      </c>
      <c r="B70" s="7" t="s">
        <v>18</v>
      </c>
      <c r="C70" s="1">
        <v>4</v>
      </c>
      <c r="D70" s="113">
        <v>0.03</v>
      </c>
      <c r="E70" s="1">
        <v>275.5</v>
      </c>
      <c r="F70" s="161">
        <v>8</v>
      </c>
      <c r="G70" s="234">
        <v>3248.8</v>
      </c>
      <c r="H70" s="58">
        <v>30.2</v>
      </c>
      <c r="I70" s="30">
        <f t="shared" si="0"/>
        <v>0.07436591972420585</v>
      </c>
      <c r="J70" s="232"/>
      <c r="K70" s="232"/>
    </row>
    <row r="71" spans="1:11" ht="12.75">
      <c r="A71" s="11">
        <v>4</v>
      </c>
      <c r="B71" s="7" t="s">
        <v>18</v>
      </c>
      <c r="C71" s="1">
        <v>7</v>
      </c>
      <c r="D71" s="113">
        <v>0.03</v>
      </c>
      <c r="E71" s="1">
        <v>725.7</v>
      </c>
      <c r="F71" s="161">
        <v>22</v>
      </c>
      <c r="G71" s="234">
        <v>3723.9</v>
      </c>
      <c r="H71" s="58">
        <v>30.2</v>
      </c>
      <c r="I71" s="30">
        <f t="shared" si="0"/>
        <v>0.17841510244636</v>
      </c>
      <c r="J71" s="232"/>
      <c r="K71" s="232"/>
    </row>
    <row r="72" spans="1:11" ht="12.75">
      <c r="A72" s="11">
        <v>5</v>
      </c>
      <c r="B72" s="7" t="s">
        <v>18</v>
      </c>
      <c r="C72" s="1" t="s">
        <v>5</v>
      </c>
      <c r="D72" s="113">
        <v>0.03</v>
      </c>
      <c r="E72" s="1">
        <v>415</v>
      </c>
      <c r="F72" s="161">
        <v>12</v>
      </c>
      <c r="G72" s="234">
        <v>4372.4</v>
      </c>
      <c r="H72" s="58">
        <v>30.2</v>
      </c>
      <c r="I72" s="30">
        <f t="shared" si="0"/>
        <v>0.08288354221937609</v>
      </c>
      <c r="J72" s="232"/>
      <c r="K72" s="232"/>
    </row>
    <row r="73" spans="1:11" ht="12.75">
      <c r="A73" s="11">
        <v>6</v>
      </c>
      <c r="B73" s="7" t="s">
        <v>18</v>
      </c>
      <c r="C73" s="1">
        <v>12</v>
      </c>
      <c r="D73" s="112">
        <v>0.03</v>
      </c>
      <c r="E73" s="1">
        <v>148.4</v>
      </c>
      <c r="F73" s="161">
        <v>4</v>
      </c>
      <c r="G73" s="234">
        <v>2005.7</v>
      </c>
      <c r="H73" s="58">
        <v>30.2</v>
      </c>
      <c r="I73" s="30">
        <f t="shared" si="0"/>
        <v>0.06022834920476642</v>
      </c>
      <c r="J73" s="232"/>
      <c r="K73" s="232"/>
    </row>
    <row r="74" spans="1:11" ht="12.75">
      <c r="A74" s="11">
        <v>7</v>
      </c>
      <c r="B74" s="7" t="s">
        <v>18</v>
      </c>
      <c r="C74" s="1">
        <v>13</v>
      </c>
      <c r="D74" s="113">
        <v>0.03</v>
      </c>
      <c r="E74" s="1">
        <v>679.4</v>
      </c>
      <c r="F74" s="161">
        <v>20</v>
      </c>
      <c r="G74" s="234">
        <v>4378.6</v>
      </c>
      <c r="H74" s="58">
        <v>30.2</v>
      </c>
      <c r="I74" s="30">
        <f t="shared" si="0"/>
        <v>0.13794363495181108</v>
      </c>
      <c r="J74" s="232"/>
      <c r="K74" s="232"/>
    </row>
    <row r="75" spans="1:11" ht="12.75">
      <c r="A75" s="11">
        <v>8</v>
      </c>
      <c r="B75" s="7" t="s">
        <v>18</v>
      </c>
      <c r="C75" s="1" t="s">
        <v>6</v>
      </c>
      <c r="D75" s="112">
        <v>0.03</v>
      </c>
      <c r="E75" s="1">
        <v>404</v>
      </c>
      <c r="F75" s="161">
        <v>12</v>
      </c>
      <c r="G75" s="234">
        <v>4380.6</v>
      </c>
      <c r="H75" s="58">
        <v>30.2</v>
      </c>
      <c r="I75" s="30">
        <f t="shared" si="0"/>
        <v>0.08272839337077112</v>
      </c>
      <c r="J75" s="232"/>
      <c r="K75" s="232"/>
    </row>
    <row r="76" spans="1:11" ht="12.75">
      <c r="A76" s="11">
        <v>9</v>
      </c>
      <c r="B76" s="7" t="s">
        <v>18</v>
      </c>
      <c r="C76" s="1">
        <v>17</v>
      </c>
      <c r="D76" s="112">
        <v>0.03</v>
      </c>
      <c r="E76" s="1">
        <v>148.4</v>
      </c>
      <c r="F76" s="161">
        <v>4</v>
      </c>
      <c r="G76" s="234">
        <v>2027.8</v>
      </c>
      <c r="H76" s="58">
        <v>30.2</v>
      </c>
      <c r="I76" s="30">
        <f t="shared" si="0"/>
        <v>0.05957194989643949</v>
      </c>
      <c r="J76" s="232"/>
      <c r="K76" s="232"/>
    </row>
    <row r="77" spans="1:11" ht="12.75">
      <c r="A77" s="11">
        <v>10</v>
      </c>
      <c r="B77" s="7" t="s">
        <v>18</v>
      </c>
      <c r="C77" s="1">
        <v>18</v>
      </c>
      <c r="D77" s="113">
        <v>0.03</v>
      </c>
      <c r="E77" s="1">
        <v>144</v>
      </c>
      <c r="F77" s="161">
        <v>4</v>
      </c>
      <c r="G77" s="234">
        <v>2036.6</v>
      </c>
      <c r="H77" s="58">
        <v>30.2</v>
      </c>
      <c r="I77" s="30">
        <f t="shared" si="0"/>
        <v>0.05931454384758912</v>
      </c>
      <c r="J77" s="232"/>
      <c r="K77" s="232"/>
    </row>
    <row r="78" spans="1:11" ht="12.75">
      <c r="A78" s="11">
        <v>11</v>
      </c>
      <c r="B78" s="7" t="s">
        <v>18</v>
      </c>
      <c r="C78" s="1">
        <v>19</v>
      </c>
      <c r="D78" s="112">
        <v>0.03</v>
      </c>
      <c r="E78" s="1">
        <v>148.7</v>
      </c>
      <c r="F78" s="161">
        <v>4</v>
      </c>
      <c r="G78" s="234">
        <v>2042.9</v>
      </c>
      <c r="H78" s="58">
        <v>30.2</v>
      </c>
      <c r="I78" s="30">
        <f t="shared" si="0"/>
        <v>0.05913162660923197</v>
      </c>
      <c r="J78" s="232"/>
      <c r="K78" s="232"/>
    </row>
    <row r="79" spans="1:11" ht="12.75">
      <c r="A79" s="11">
        <v>12</v>
      </c>
      <c r="B79" s="7" t="s">
        <v>18</v>
      </c>
      <c r="C79" s="1" t="s">
        <v>7</v>
      </c>
      <c r="D79" s="112">
        <v>0.03</v>
      </c>
      <c r="E79" s="1">
        <v>99.2</v>
      </c>
      <c r="F79" s="161">
        <v>3</v>
      </c>
      <c r="G79" s="234">
        <v>1283.8</v>
      </c>
      <c r="H79" s="58">
        <v>30.2</v>
      </c>
      <c r="I79" s="30">
        <f t="shared" si="0"/>
        <v>0.07057174014644026</v>
      </c>
      <c r="J79" s="232"/>
      <c r="K79" s="232"/>
    </row>
    <row r="80" spans="1:11" ht="12.75">
      <c r="A80" s="31">
        <v>13</v>
      </c>
      <c r="B80" s="32" t="s">
        <v>18</v>
      </c>
      <c r="C80" s="2">
        <v>20</v>
      </c>
      <c r="D80" s="113">
        <v>0.03</v>
      </c>
      <c r="E80" s="2">
        <v>150</v>
      </c>
      <c r="F80" s="161">
        <v>5</v>
      </c>
      <c r="G80" s="234">
        <v>2048.9</v>
      </c>
      <c r="H80" s="58">
        <v>30.2</v>
      </c>
      <c r="I80" s="30">
        <f t="shared" si="0"/>
        <v>0.07369808189760359</v>
      </c>
      <c r="J80" s="232"/>
      <c r="K80" s="232"/>
    </row>
    <row r="81" spans="1:11" ht="12.75">
      <c r="A81" s="11">
        <v>14</v>
      </c>
      <c r="B81" s="7" t="s">
        <v>18</v>
      </c>
      <c r="C81" s="1">
        <v>21</v>
      </c>
      <c r="D81" s="113">
        <v>0.03</v>
      </c>
      <c r="E81" s="1">
        <v>146.8</v>
      </c>
      <c r="F81" s="161">
        <v>4</v>
      </c>
      <c r="G81" s="234">
        <v>2025.4</v>
      </c>
      <c r="H81" s="58">
        <v>30.2</v>
      </c>
      <c r="I81" s="30">
        <f t="shared" si="0"/>
        <v>0.0596425397452355</v>
      </c>
      <c r="J81" s="232"/>
      <c r="K81" s="232"/>
    </row>
    <row r="82" spans="1:11" ht="12.75">
      <c r="A82" s="11">
        <v>15</v>
      </c>
      <c r="B82" s="7" t="s">
        <v>18</v>
      </c>
      <c r="C82" s="1" t="s">
        <v>8</v>
      </c>
      <c r="D82" s="113">
        <v>0.03</v>
      </c>
      <c r="E82" s="1">
        <v>99.7</v>
      </c>
      <c r="F82" s="161">
        <v>3</v>
      </c>
      <c r="G82" s="234">
        <v>1289</v>
      </c>
      <c r="H82" s="58">
        <v>30.2</v>
      </c>
      <c r="I82" s="30">
        <f t="shared" si="0"/>
        <v>0.07028704422032583</v>
      </c>
      <c r="J82" s="232"/>
      <c r="K82" s="232"/>
    </row>
    <row r="83" spans="1:11" ht="12.75">
      <c r="A83" s="31">
        <v>16</v>
      </c>
      <c r="B83" s="7" t="s">
        <v>18</v>
      </c>
      <c r="C83" s="1">
        <v>24</v>
      </c>
      <c r="D83" s="113">
        <v>0.03</v>
      </c>
      <c r="E83" s="1">
        <v>192.4</v>
      </c>
      <c r="F83" s="161">
        <v>6</v>
      </c>
      <c r="G83" s="234">
        <v>2569.8</v>
      </c>
      <c r="H83" s="58">
        <v>30.2</v>
      </c>
      <c r="I83" s="30">
        <f t="shared" si="0"/>
        <v>0.070511323838431</v>
      </c>
      <c r="J83" s="232"/>
      <c r="K83" s="232"/>
    </row>
    <row r="84" spans="1:11" ht="12.75">
      <c r="A84" s="11">
        <v>17</v>
      </c>
      <c r="B84" s="7" t="s">
        <v>19</v>
      </c>
      <c r="C84" s="1" t="s">
        <v>17</v>
      </c>
      <c r="D84" s="113">
        <v>0.03</v>
      </c>
      <c r="E84" s="1">
        <v>143.6</v>
      </c>
      <c r="F84" s="161">
        <v>4</v>
      </c>
      <c r="G84" s="234">
        <v>2027.8</v>
      </c>
      <c r="H84" s="58">
        <v>30.2</v>
      </c>
      <c r="I84" s="30">
        <f t="shared" si="0"/>
        <v>0.05957194989643949</v>
      </c>
      <c r="J84" s="232"/>
      <c r="K84" s="232"/>
    </row>
    <row r="85" spans="1:11" ht="12.75">
      <c r="A85" s="11">
        <v>18</v>
      </c>
      <c r="B85" s="7" t="s">
        <v>19</v>
      </c>
      <c r="C85" s="1" t="s">
        <v>63</v>
      </c>
      <c r="D85" s="113">
        <v>0.03</v>
      </c>
      <c r="E85" s="1">
        <v>219</v>
      </c>
      <c r="F85" s="161">
        <v>7</v>
      </c>
      <c r="G85" s="234">
        <v>2569.5</v>
      </c>
      <c r="H85" s="58">
        <v>30.2</v>
      </c>
      <c r="I85" s="30">
        <f t="shared" si="0"/>
        <v>0.08227281572290329</v>
      </c>
      <c r="J85" s="232"/>
      <c r="K85" s="232"/>
    </row>
    <row r="86" spans="1:11" ht="12.75">
      <c r="A86" s="31">
        <v>19</v>
      </c>
      <c r="B86" s="7" t="s">
        <v>19</v>
      </c>
      <c r="C86" s="1">
        <v>16</v>
      </c>
      <c r="D86" s="113">
        <v>0.03</v>
      </c>
      <c r="E86" s="1">
        <v>196</v>
      </c>
      <c r="F86" s="161">
        <v>6</v>
      </c>
      <c r="G86" s="234">
        <v>2563.6</v>
      </c>
      <c r="H86" s="58">
        <v>30.2</v>
      </c>
      <c r="I86" s="30">
        <f t="shared" si="0"/>
        <v>0.07068185364331409</v>
      </c>
      <c r="J86" s="232"/>
      <c r="K86" s="232"/>
    </row>
    <row r="87" spans="1:11" ht="12.75">
      <c r="A87" s="11">
        <v>20</v>
      </c>
      <c r="B87" s="7" t="s">
        <v>19</v>
      </c>
      <c r="C87" s="1" t="s">
        <v>58</v>
      </c>
      <c r="D87" s="113">
        <v>0.03</v>
      </c>
      <c r="E87" s="1">
        <v>148</v>
      </c>
      <c r="F87" s="161">
        <v>4</v>
      </c>
      <c r="G87" s="234">
        <v>1809.4</v>
      </c>
      <c r="H87" s="58">
        <v>30.2</v>
      </c>
      <c r="I87" s="30">
        <f t="shared" si="0"/>
        <v>0.06676246269481595</v>
      </c>
      <c r="J87" s="232"/>
      <c r="K87" s="232"/>
    </row>
    <row r="88" spans="1:11" ht="12.75">
      <c r="A88" s="11">
        <v>21</v>
      </c>
      <c r="B88" s="7" t="s">
        <v>19</v>
      </c>
      <c r="C88" s="1">
        <v>18</v>
      </c>
      <c r="D88" s="113">
        <v>0.03</v>
      </c>
      <c r="E88" s="1">
        <v>195.6</v>
      </c>
      <c r="F88" s="161">
        <v>6</v>
      </c>
      <c r="G88" s="234">
        <v>2573.8</v>
      </c>
      <c r="H88" s="58">
        <v>30.2</v>
      </c>
      <c r="I88" s="30">
        <f t="shared" si="0"/>
        <v>0.07040174061698655</v>
      </c>
      <c r="J88" s="232"/>
      <c r="K88" s="232"/>
    </row>
    <row r="89" spans="1:11" ht="12.75">
      <c r="A89" s="31">
        <v>22</v>
      </c>
      <c r="B89" s="7" t="s">
        <v>19</v>
      </c>
      <c r="C89" s="1">
        <v>24</v>
      </c>
      <c r="D89" s="113">
        <v>0.03</v>
      </c>
      <c r="E89" s="1">
        <v>217.2</v>
      </c>
      <c r="F89" s="161">
        <v>7</v>
      </c>
      <c r="G89" s="234">
        <v>2828.1</v>
      </c>
      <c r="H89" s="58">
        <v>30.2</v>
      </c>
      <c r="I89" s="30">
        <f t="shared" si="0"/>
        <v>0.0747498320427142</v>
      </c>
      <c r="J89" s="232"/>
      <c r="K89" s="232"/>
    </row>
    <row r="90" spans="1:11" ht="12.75">
      <c r="A90" s="11">
        <v>23</v>
      </c>
      <c r="B90" s="7" t="s">
        <v>19</v>
      </c>
      <c r="C90" s="1">
        <v>26</v>
      </c>
      <c r="D90" s="113">
        <v>0.03</v>
      </c>
      <c r="E90" s="1">
        <v>225.2</v>
      </c>
      <c r="F90" s="161">
        <v>7</v>
      </c>
      <c r="G90" s="234">
        <v>2867.5</v>
      </c>
      <c r="H90" s="58">
        <v>30.2</v>
      </c>
      <c r="I90" s="30">
        <f t="shared" si="0"/>
        <v>0.0737227550130776</v>
      </c>
      <c r="J90" s="232"/>
      <c r="K90" s="232"/>
    </row>
    <row r="91" spans="1:11" ht="12.75">
      <c r="A91" s="11">
        <v>24</v>
      </c>
      <c r="B91" s="7" t="s">
        <v>31</v>
      </c>
      <c r="C91" s="1">
        <v>16</v>
      </c>
      <c r="D91" s="113">
        <v>0.03</v>
      </c>
      <c r="E91" s="1">
        <v>407.5</v>
      </c>
      <c r="F91" s="161">
        <v>12</v>
      </c>
      <c r="G91" s="234">
        <v>4380.8</v>
      </c>
      <c r="H91" s="58">
        <v>30.2</v>
      </c>
      <c r="I91" s="30">
        <f t="shared" si="0"/>
        <v>0.08272461650840028</v>
      </c>
      <c r="J91" s="232"/>
      <c r="K91" s="232"/>
    </row>
    <row r="92" spans="1:11" ht="12.75">
      <c r="A92" s="31">
        <v>25</v>
      </c>
      <c r="B92" s="7" t="s">
        <v>20</v>
      </c>
      <c r="C92" s="1" t="s">
        <v>28</v>
      </c>
      <c r="D92" s="113">
        <v>0.03</v>
      </c>
      <c r="E92" s="1">
        <v>242.5</v>
      </c>
      <c r="F92" s="161">
        <v>7</v>
      </c>
      <c r="G92" s="234">
        <v>3729.3</v>
      </c>
      <c r="H92" s="58">
        <v>30.2</v>
      </c>
      <c r="I92" s="30">
        <f t="shared" si="0"/>
        <v>0.056686241385782855</v>
      </c>
      <c r="J92" s="232"/>
      <c r="K92" s="232"/>
    </row>
    <row r="93" spans="1:11" ht="12.75">
      <c r="A93" s="11">
        <v>26</v>
      </c>
      <c r="B93" s="7" t="s">
        <v>20</v>
      </c>
      <c r="C93" s="1">
        <v>3</v>
      </c>
      <c r="D93" s="113">
        <v>0.03</v>
      </c>
      <c r="E93" s="1">
        <v>195.6</v>
      </c>
      <c r="F93" s="161">
        <v>6</v>
      </c>
      <c r="G93" s="234">
        <v>3435.1</v>
      </c>
      <c r="H93" s="58">
        <v>30.2</v>
      </c>
      <c r="I93" s="30">
        <f t="shared" si="0"/>
        <v>0.05274955605368112</v>
      </c>
      <c r="J93" s="232"/>
      <c r="K93" s="232"/>
    </row>
    <row r="94" spans="1:11" ht="12.75">
      <c r="A94" s="11">
        <v>27</v>
      </c>
      <c r="B94" s="7" t="s">
        <v>20</v>
      </c>
      <c r="C94" s="1" t="s">
        <v>62</v>
      </c>
      <c r="D94" s="113">
        <v>0.03</v>
      </c>
      <c r="E94" s="1">
        <v>456.9</v>
      </c>
      <c r="F94" s="161">
        <v>14</v>
      </c>
      <c r="G94" s="234">
        <v>3928</v>
      </c>
      <c r="H94" s="58">
        <v>30.2</v>
      </c>
      <c r="I94" s="30">
        <f t="shared" si="0"/>
        <v>0.10763747454175153</v>
      </c>
      <c r="J94" s="232"/>
      <c r="K94" s="232"/>
    </row>
    <row r="95" spans="1:11" ht="12.75">
      <c r="A95" s="31">
        <v>28</v>
      </c>
      <c r="B95" s="7" t="s">
        <v>20</v>
      </c>
      <c r="C95" s="1">
        <v>4</v>
      </c>
      <c r="D95" s="113">
        <v>0.03</v>
      </c>
      <c r="E95" s="1">
        <v>272</v>
      </c>
      <c r="F95" s="161">
        <v>8</v>
      </c>
      <c r="G95" s="234">
        <v>3536.9</v>
      </c>
      <c r="H95" s="58">
        <v>30.2</v>
      </c>
      <c r="I95" s="30">
        <f t="shared" si="0"/>
        <v>0.06830840566597868</v>
      </c>
      <c r="J95" s="232"/>
      <c r="K95" s="232"/>
    </row>
    <row r="96" spans="1:11" ht="12.75">
      <c r="A96" s="11">
        <v>29</v>
      </c>
      <c r="B96" s="7" t="s">
        <v>20</v>
      </c>
      <c r="C96" s="1">
        <v>12</v>
      </c>
      <c r="D96" s="113">
        <v>0.03</v>
      </c>
      <c r="E96" s="1">
        <v>353.8</v>
      </c>
      <c r="F96" s="161">
        <v>11</v>
      </c>
      <c r="G96" s="234">
        <v>3073</v>
      </c>
      <c r="H96" s="58">
        <v>30.2</v>
      </c>
      <c r="I96" s="30">
        <f t="shared" si="0"/>
        <v>0.10810283110966482</v>
      </c>
      <c r="J96" s="232"/>
      <c r="K96" s="232"/>
    </row>
    <row r="97" spans="1:11" ht="12.75">
      <c r="A97" s="11">
        <v>30</v>
      </c>
      <c r="B97" s="7" t="s">
        <v>21</v>
      </c>
      <c r="C97" s="1" t="s">
        <v>9</v>
      </c>
      <c r="D97" s="113">
        <v>0.03</v>
      </c>
      <c r="E97" s="1">
        <v>121.8</v>
      </c>
      <c r="F97" s="161">
        <v>4</v>
      </c>
      <c r="G97" s="234">
        <v>881.6</v>
      </c>
      <c r="H97" s="58">
        <v>30.2</v>
      </c>
      <c r="I97" s="30">
        <f t="shared" si="0"/>
        <v>0.13702359346642468</v>
      </c>
      <c r="J97" s="232"/>
      <c r="K97" s="232"/>
    </row>
    <row r="98" spans="1:11" ht="12.75">
      <c r="A98" s="31">
        <v>31</v>
      </c>
      <c r="B98" s="7" t="s">
        <v>21</v>
      </c>
      <c r="C98" s="1">
        <v>3</v>
      </c>
      <c r="D98" s="113">
        <v>0.03</v>
      </c>
      <c r="E98" s="1">
        <v>52.4</v>
      </c>
      <c r="F98" s="161">
        <v>2</v>
      </c>
      <c r="G98" s="234">
        <v>383</v>
      </c>
      <c r="H98" s="58">
        <v>30.2</v>
      </c>
      <c r="I98" s="30">
        <f t="shared" si="0"/>
        <v>0.1577023498694517</v>
      </c>
      <c r="J98" s="232"/>
      <c r="K98" s="232"/>
    </row>
    <row r="99" spans="1:11" ht="12.75">
      <c r="A99" s="11">
        <v>32</v>
      </c>
      <c r="B99" s="7" t="s">
        <v>21</v>
      </c>
      <c r="C99" s="1">
        <v>4</v>
      </c>
      <c r="D99" s="113">
        <v>0.03</v>
      </c>
      <c r="E99" s="1">
        <v>55.7</v>
      </c>
      <c r="F99" s="161">
        <v>2</v>
      </c>
      <c r="G99" s="234">
        <v>554.3</v>
      </c>
      <c r="H99" s="58">
        <v>30.2</v>
      </c>
      <c r="I99" s="30">
        <f aca="true" t="shared" si="1" ref="I99:I131">F99/G99*H99</f>
        <v>0.10896626375608877</v>
      </c>
      <c r="J99" s="232"/>
      <c r="K99" s="232"/>
    </row>
    <row r="100" spans="1:11" ht="12.75">
      <c r="A100" s="11">
        <v>33</v>
      </c>
      <c r="B100" s="7" t="s">
        <v>21</v>
      </c>
      <c r="C100" s="1">
        <v>6</v>
      </c>
      <c r="D100" s="113">
        <v>0.03</v>
      </c>
      <c r="E100" s="1">
        <v>128.1</v>
      </c>
      <c r="F100" s="161">
        <v>4</v>
      </c>
      <c r="G100" s="234">
        <v>900.8</v>
      </c>
      <c r="H100" s="58">
        <v>30.2</v>
      </c>
      <c r="I100" s="30">
        <f t="shared" si="1"/>
        <v>0.1341030195381883</v>
      </c>
      <c r="J100" s="232"/>
      <c r="K100" s="232"/>
    </row>
    <row r="101" spans="1:11" ht="12.75">
      <c r="A101" s="31">
        <v>34</v>
      </c>
      <c r="B101" s="7" t="s">
        <v>22</v>
      </c>
      <c r="C101" s="1" t="s">
        <v>61</v>
      </c>
      <c r="D101" s="113">
        <v>0.03</v>
      </c>
      <c r="E101" s="1">
        <v>474.3</v>
      </c>
      <c r="F101" s="161">
        <v>14</v>
      </c>
      <c r="G101" s="234">
        <v>5244.1</v>
      </c>
      <c r="H101" s="58">
        <v>30.2</v>
      </c>
      <c r="I101" s="30">
        <f t="shared" si="1"/>
        <v>0.08062393928414789</v>
      </c>
      <c r="J101" s="232"/>
      <c r="K101" s="232"/>
    </row>
    <row r="102" spans="1:11" ht="12.75">
      <c r="A102" s="11">
        <v>35</v>
      </c>
      <c r="B102" s="7" t="s">
        <v>22</v>
      </c>
      <c r="C102" s="1" t="s">
        <v>60</v>
      </c>
      <c r="D102" s="113">
        <v>0.03</v>
      </c>
      <c r="E102" s="2">
        <v>697.6</v>
      </c>
      <c r="F102" s="161">
        <v>21</v>
      </c>
      <c r="G102" s="234">
        <v>4234.9</v>
      </c>
      <c r="H102" s="58">
        <v>30.2</v>
      </c>
      <c r="I102" s="30">
        <f t="shared" si="1"/>
        <v>0.1497556022574323</v>
      </c>
      <c r="J102" s="232"/>
      <c r="K102" s="232"/>
    </row>
    <row r="103" spans="1:11" ht="12.75">
      <c r="A103" s="11">
        <v>36</v>
      </c>
      <c r="B103" s="7" t="s">
        <v>22</v>
      </c>
      <c r="C103" s="1">
        <v>14</v>
      </c>
      <c r="D103" s="113">
        <v>0.03</v>
      </c>
      <c r="E103" s="1">
        <v>464.3</v>
      </c>
      <c r="F103" s="161">
        <v>14</v>
      </c>
      <c r="G103" s="234">
        <v>3961.2</v>
      </c>
      <c r="H103" s="58">
        <v>30.2</v>
      </c>
      <c r="I103" s="30">
        <f t="shared" si="1"/>
        <v>0.10673533272745633</v>
      </c>
      <c r="J103" s="232"/>
      <c r="K103" s="232"/>
    </row>
    <row r="104" spans="1:11" ht="12.75">
      <c r="A104" s="31">
        <v>37</v>
      </c>
      <c r="B104" s="7" t="s">
        <v>22</v>
      </c>
      <c r="C104" s="1" t="s">
        <v>59</v>
      </c>
      <c r="D104" s="113">
        <v>0.03</v>
      </c>
      <c r="E104" s="1">
        <v>303</v>
      </c>
      <c r="F104" s="161">
        <v>9</v>
      </c>
      <c r="G104" s="234">
        <v>2633.9</v>
      </c>
      <c r="H104" s="58">
        <v>30.2</v>
      </c>
      <c r="I104" s="30">
        <f t="shared" si="1"/>
        <v>0.10319298378829872</v>
      </c>
      <c r="J104" s="232"/>
      <c r="K104" s="232"/>
    </row>
    <row r="105" spans="1:11" ht="12.75">
      <c r="A105" s="11">
        <v>38</v>
      </c>
      <c r="B105" s="7" t="s">
        <v>22</v>
      </c>
      <c r="C105" s="1" t="s">
        <v>58</v>
      </c>
      <c r="D105" s="113">
        <v>0.03</v>
      </c>
      <c r="E105" s="1">
        <v>250.9</v>
      </c>
      <c r="F105" s="161">
        <v>8</v>
      </c>
      <c r="G105" s="234">
        <v>2632.9</v>
      </c>
      <c r="H105" s="58">
        <v>30.2</v>
      </c>
      <c r="I105" s="30">
        <f t="shared" si="1"/>
        <v>0.09176193550837479</v>
      </c>
      <c r="J105" s="232"/>
      <c r="K105" s="232"/>
    </row>
    <row r="106" spans="1:11" ht="12.75">
      <c r="A106" s="11">
        <v>39</v>
      </c>
      <c r="B106" s="32" t="s">
        <v>22</v>
      </c>
      <c r="C106" s="2">
        <v>18</v>
      </c>
      <c r="D106" s="113">
        <v>0.03</v>
      </c>
      <c r="E106" s="1">
        <v>501.2</v>
      </c>
      <c r="F106" s="161">
        <v>15</v>
      </c>
      <c r="G106" s="234">
        <v>3934.7</v>
      </c>
      <c r="H106" s="58">
        <v>30.2</v>
      </c>
      <c r="I106" s="30">
        <f t="shared" si="1"/>
        <v>0.11512948890639693</v>
      </c>
      <c r="J106" s="232"/>
      <c r="K106" s="232"/>
    </row>
    <row r="107" spans="1:11" ht="12.75">
      <c r="A107" s="31">
        <v>40</v>
      </c>
      <c r="B107" s="7" t="s">
        <v>22</v>
      </c>
      <c r="C107" s="1" t="s">
        <v>57</v>
      </c>
      <c r="D107" s="113">
        <v>0.03</v>
      </c>
      <c r="E107" s="2">
        <v>298.9</v>
      </c>
      <c r="F107" s="161">
        <v>9</v>
      </c>
      <c r="G107" s="234">
        <v>2596.1</v>
      </c>
      <c r="H107" s="58">
        <v>30.2</v>
      </c>
      <c r="I107" s="30">
        <f t="shared" si="1"/>
        <v>0.10469550479565502</v>
      </c>
      <c r="J107" s="232"/>
      <c r="K107" s="232"/>
    </row>
    <row r="108" spans="1:11" ht="12.75">
      <c r="A108" s="11">
        <v>41</v>
      </c>
      <c r="B108" s="7" t="s">
        <v>22</v>
      </c>
      <c r="C108" s="1">
        <v>21</v>
      </c>
      <c r="D108" s="113">
        <v>0.03</v>
      </c>
      <c r="E108" s="1">
        <v>1490.2</v>
      </c>
      <c r="F108" s="161">
        <v>45</v>
      </c>
      <c r="G108" s="234">
        <v>10249.7</v>
      </c>
      <c r="H108" s="58">
        <v>30.2</v>
      </c>
      <c r="I108" s="30">
        <f t="shared" si="1"/>
        <v>0.1325892465145321</v>
      </c>
      <c r="J108" s="232"/>
      <c r="K108" s="232"/>
    </row>
    <row r="109" spans="1:11" ht="12.75">
      <c r="A109" s="11">
        <v>42</v>
      </c>
      <c r="B109" s="47" t="s">
        <v>23</v>
      </c>
      <c r="C109" s="48" t="s">
        <v>10</v>
      </c>
      <c r="D109" s="113">
        <v>0.03</v>
      </c>
      <c r="E109" s="48">
        <v>121.8</v>
      </c>
      <c r="F109" s="161">
        <v>4</v>
      </c>
      <c r="G109" s="234">
        <v>904.9</v>
      </c>
      <c r="H109" s="58">
        <v>30.2</v>
      </c>
      <c r="I109" s="30">
        <f t="shared" si="1"/>
        <v>0.13349541385788483</v>
      </c>
      <c r="J109" s="232"/>
      <c r="K109" s="232"/>
    </row>
    <row r="110" spans="1:11" ht="12.75">
      <c r="A110" s="31">
        <v>43</v>
      </c>
      <c r="B110" s="7" t="s">
        <v>23</v>
      </c>
      <c r="C110" s="1" t="s">
        <v>71</v>
      </c>
      <c r="D110" s="113">
        <v>0.03</v>
      </c>
      <c r="E110" s="1">
        <v>2188.5</v>
      </c>
      <c r="F110" s="161">
        <v>66</v>
      </c>
      <c r="G110" s="234">
        <v>9988</v>
      </c>
      <c r="H110" s="58">
        <v>30.2</v>
      </c>
      <c r="I110" s="30">
        <f t="shared" si="1"/>
        <v>0.19955947136563876</v>
      </c>
      <c r="J110" s="232"/>
      <c r="K110" s="232"/>
    </row>
    <row r="111" spans="1:11" ht="12.75">
      <c r="A111" s="11">
        <v>44</v>
      </c>
      <c r="B111" s="32" t="s">
        <v>24</v>
      </c>
      <c r="C111" s="2">
        <v>12</v>
      </c>
      <c r="D111" s="113">
        <v>0.03</v>
      </c>
      <c r="E111" s="2">
        <v>237</v>
      </c>
      <c r="F111" s="161">
        <v>7</v>
      </c>
      <c r="G111" s="234">
        <v>3189.7</v>
      </c>
      <c r="H111" s="58">
        <v>30.2</v>
      </c>
      <c r="I111" s="30">
        <f t="shared" si="1"/>
        <v>0.06627582531272534</v>
      </c>
      <c r="J111" s="232"/>
      <c r="K111" s="232"/>
    </row>
    <row r="112" spans="1:11" ht="12.75">
      <c r="A112" s="11">
        <v>45</v>
      </c>
      <c r="B112" s="7" t="s">
        <v>24</v>
      </c>
      <c r="C112" s="1">
        <v>14</v>
      </c>
      <c r="D112" s="113">
        <v>0.03</v>
      </c>
      <c r="E112" s="1">
        <v>243</v>
      </c>
      <c r="F112" s="161">
        <v>7</v>
      </c>
      <c r="G112" s="234">
        <v>3232.7</v>
      </c>
      <c r="H112" s="58">
        <v>30.2</v>
      </c>
      <c r="I112" s="30">
        <f>F112/G112*H112</f>
        <v>0.06539425248244501</v>
      </c>
      <c r="J112" s="232"/>
      <c r="K112" s="232"/>
    </row>
    <row r="113" spans="1:11" ht="12.75">
      <c r="A113" s="31">
        <v>46</v>
      </c>
      <c r="B113" s="7" t="s">
        <v>24</v>
      </c>
      <c r="C113" s="1">
        <v>16</v>
      </c>
      <c r="D113" s="113">
        <v>0.03</v>
      </c>
      <c r="E113" s="1">
        <v>236.5</v>
      </c>
      <c r="F113" s="161">
        <v>7</v>
      </c>
      <c r="G113" s="234">
        <v>3174.3</v>
      </c>
      <c r="H113" s="58">
        <v>30.2</v>
      </c>
      <c r="I113" s="30">
        <f t="shared" si="1"/>
        <v>0.06659736004788457</v>
      </c>
      <c r="J113" s="232"/>
      <c r="K113" s="232"/>
    </row>
    <row r="114" spans="1:11" ht="12.75">
      <c r="A114" s="11">
        <v>47</v>
      </c>
      <c r="B114" s="7" t="s">
        <v>24</v>
      </c>
      <c r="C114" s="1">
        <v>20</v>
      </c>
      <c r="D114" s="113">
        <v>0.03</v>
      </c>
      <c r="E114" s="1">
        <v>174</v>
      </c>
      <c r="F114" s="161">
        <v>5</v>
      </c>
      <c r="G114" s="234">
        <v>1571.8</v>
      </c>
      <c r="H114" s="58">
        <v>30.2</v>
      </c>
      <c r="I114" s="30">
        <f t="shared" si="1"/>
        <v>0.09606820206133096</v>
      </c>
      <c r="J114" s="232"/>
      <c r="K114" s="232"/>
    </row>
    <row r="115" spans="1:11" ht="12.75">
      <c r="A115" s="11">
        <v>48</v>
      </c>
      <c r="B115" s="7" t="s">
        <v>24</v>
      </c>
      <c r="C115" s="1">
        <v>22</v>
      </c>
      <c r="D115" s="113">
        <v>0.03</v>
      </c>
      <c r="E115" s="1">
        <v>238</v>
      </c>
      <c r="F115" s="161">
        <v>7</v>
      </c>
      <c r="G115" s="234">
        <v>3215.8</v>
      </c>
      <c r="H115" s="58">
        <v>30.2</v>
      </c>
      <c r="I115" s="30">
        <f t="shared" si="1"/>
        <v>0.06573791902481498</v>
      </c>
      <c r="J115" s="232"/>
      <c r="K115" s="232"/>
    </row>
    <row r="116" spans="1:11" ht="12.75">
      <c r="A116" s="31">
        <v>49</v>
      </c>
      <c r="B116" s="7" t="s">
        <v>24</v>
      </c>
      <c r="C116" s="1">
        <v>24</v>
      </c>
      <c r="D116" s="113">
        <v>0.03</v>
      </c>
      <c r="E116" s="1">
        <v>184</v>
      </c>
      <c r="F116" s="161">
        <v>6</v>
      </c>
      <c r="G116" s="234">
        <v>2556</v>
      </c>
      <c r="H116" s="58">
        <v>30.2</v>
      </c>
      <c r="I116" s="30">
        <f t="shared" si="1"/>
        <v>0.07089201877934272</v>
      </c>
      <c r="J116" s="232"/>
      <c r="K116" s="232"/>
    </row>
    <row r="117" spans="1:11" ht="12.75">
      <c r="A117" s="11">
        <v>50</v>
      </c>
      <c r="B117" s="7" t="s">
        <v>24</v>
      </c>
      <c r="C117" s="1" t="s">
        <v>30</v>
      </c>
      <c r="D117" s="113">
        <v>0.03</v>
      </c>
      <c r="E117" s="1">
        <v>251</v>
      </c>
      <c r="F117" s="161">
        <v>8</v>
      </c>
      <c r="G117" s="234">
        <v>3201.9</v>
      </c>
      <c r="H117" s="58">
        <v>30.2</v>
      </c>
      <c r="I117" s="30">
        <f t="shared" si="1"/>
        <v>0.07545519847590493</v>
      </c>
      <c r="J117" s="232"/>
      <c r="K117" s="232"/>
    </row>
    <row r="118" spans="1:11" ht="12.75">
      <c r="A118" s="11">
        <v>51</v>
      </c>
      <c r="B118" s="7" t="s">
        <v>24</v>
      </c>
      <c r="C118" s="1">
        <v>26</v>
      </c>
      <c r="D118" s="113">
        <v>0.03</v>
      </c>
      <c r="E118" s="1">
        <v>240.5</v>
      </c>
      <c r="F118" s="161">
        <v>7</v>
      </c>
      <c r="G118" s="234">
        <v>3171.5</v>
      </c>
      <c r="H118" s="58">
        <v>30.2</v>
      </c>
      <c r="I118" s="30">
        <f t="shared" si="1"/>
        <v>0.06665615639287403</v>
      </c>
      <c r="J118" s="232"/>
      <c r="K118" s="232"/>
    </row>
    <row r="119" spans="1:11" ht="12.75">
      <c r="A119" s="31">
        <v>52</v>
      </c>
      <c r="B119" s="7" t="s">
        <v>25</v>
      </c>
      <c r="C119" s="1" t="s">
        <v>29</v>
      </c>
      <c r="D119" s="113">
        <v>0.03</v>
      </c>
      <c r="E119" s="1">
        <v>336.4</v>
      </c>
      <c r="F119" s="161">
        <v>10</v>
      </c>
      <c r="G119" s="234">
        <v>3040.3</v>
      </c>
      <c r="H119" s="58">
        <v>30.2</v>
      </c>
      <c r="I119" s="30">
        <f t="shared" si="1"/>
        <v>0.09933230273328289</v>
      </c>
      <c r="J119" s="232"/>
      <c r="K119" s="232"/>
    </row>
    <row r="120" spans="1:11" ht="12.75">
      <c r="A120" s="11">
        <v>53</v>
      </c>
      <c r="B120" s="7" t="s">
        <v>25</v>
      </c>
      <c r="C120" s="1">
        <v>19</v>
      </c>
      <c r="D120" s="113">
        <v>0</v>
      </c>
      <c r="E120" s="1">
        <v>69.4</v>
      </c>
      <c r="F120" s="161">
        <v>0</v>
      </c>
      <c r="G120" s="234">
        <v>747</v>
      </c>
      <c r="H120" s="58">
        <v>30.2</v>
      </c>
      <c r="I120" s="122">
        <f>F120/G120*H120</f>
        <v>0</v>
      </c>
      <c r="J120" s="232"/>
      <c r="K120" s="232"/>
    </row>
    <row r="121" spans="1:11" ht="12.75">
      <c r="A121" s="11">
        <v>54</v>
      </c>
      <c r="B121" s="7" t="s">
        <v>25</v>
      </c>
      <c r="C121" s="1">
        <v>25</v>
      </c>
      <c r="D121" s="113">
        <v>0</v>
      </c>
      <c r="E121" s="1">
        <v>38.2</v>
      </c>
      <c r="F121" s="161">
        <v>0</v>
      </c>
      <c r="G121" s="234">
        <v>440</v>
      </c>
      <c r="H121" s="58">
        <v>30.2</v>
      </c>
      <c r="I121" s="122">
        <f t="shared" si="1"/>
        <v>0</v>
      </c>
      <c r="J121" s="232"/>
      <c r="K121" s="232"/>
    </row>
    <row r="122" spans="1:11" ht="12.75">
      <c r="A122" s="31">
        <v>55</v>
      </c>
      <c r="B122" s="7" t="s">
        <v>25</v>
      </c>
      <c r="C122" s="1">
        <v>36</v>
      </c>
      <c r="D122" s="113">
        <v>0.03</v>
      </c>
      <c r="E122" s="1">
        <v>38.4</v>
      </c>
      <c r="F122" s="161">
        <v>1</v>
      </c>
      <c r="G122" s="234">
        <v>422.4</v>
      </c>
      <c r="H122" s="58">
        <v>30.2</v>
      </c>
      <c r="I122" s="30">
        <f>F122/G122*H122</f>
        <v>0.07149621212121213</v>
      </c>
      <c r="J122" s="232"/>
      <c r="K122" s="232"/>
    </row>
    <row r="123" spans="1:11" ht="12.75">
      <c r="A123" s="11">
        <v>56</v>
      </c>
      <c r="B123" s="7" t="s">
        <v>25</v>
      </c>
      <c r="C123" s="1" t="s">
        <v>11</v>
      </c>
      <c r="D123" s="113">
        <v>0.03</v>
      </c>
      <c r="E123" s="1">
        <v>409.5</v>
      </c>
      <c r="F123" s="161">
        <v>12</v>
      </c>
      <c r="G123" s="234">
        <v>4411.9</v>
      </c>
      <c r="H123" s="58">
        <v>30.2</v>
      </c>
      <c r="I123" s="30">
        <f t="shared" si="1"/>
        <v>0.08214148099458284</v>
      </c>
      <c r="J123" s="232"/>
      <c r="K123" s="232"/>
    </row>
    <row r="124" spans="1:11" ht="12.75">
      <c r="A124" s="11">
        <v>57</v>
      </c>
      <c r="B124" s="7" t="s">
        <v>25</v>
      </c>
      <c r="C124" s="1">
        <v>45</v>
      </c>
      <c r="D124" s="113">
        <v>0.03</v>
      </c>
      <c r="E124" s="1">
        <v>246</v>
      </c>
      <c r="F124" s="161">
        <v>7</v>
      </c>
      <c r="G124" s="234">
        <v>3834.9</v>
      </c>
      <c r="H124" s="58">
        <v>30.2</v>
      </c>
      <c r="I124" s="30">
        <f t="shared" si="1"/>
        <v>0.05512529661790399</v>
      </c>
      <c r="J124" s="232"/>
      <c r="K124" s="232"/>
    </row>
    <row r="125" spans="1:11" ht="12.75">
      <c r="A125" s="31">
        <v>58</v>
      </c>
      <c r="B125" s="7" t="s">
        <v>25</v>
      </c>
      <c r="C125" s="1">
        <v>47</v>
      </c>
      <c r="D125" s="113">
        <v>0.03</v>
      </c>
      <c r="E125" s="1">
        <v>224.4</v>
      </c>
      <c r="F125" s="161">
        <v>7</v>
      </c>
      <c r="G125" s="234">
        <v>2866.6</v>
      </c>
      <c r="H125" s="58">
        <v>30.2</v>
      </c>
      <c r="I125" s="30">
        <f>F125/G125*H125</f>
        <v>0.07374590106746669</v>
      </c>
      <c r="J125" s="232"/>
      <c r="K125" s="232"/>
    </row>
    <row r="126" spans="1:11" ht="12.75">
      <c r="A126" s="11">
        <v>59</v>
      </c>
      <c r="B126" s="7" t="s">
        <v>25</v>
      </c>
      <c r="C126" s="1" t="s">
        <v>12</v>
      </c>
      <c r="D126" s="113">
        <v>0.03</v>
      </c>
      <c r="E126" s="1">
        <v>101.1</v>
      </c>
      <c r="F126" s="161">
        <v>3</v>
      </c>
      <c r="G126" s="234">
        <v>1314.6</v>
      </c>
      <c r="H126" s="58">
        <v>30.2</v>
      </c>
      <c r="I126" s="30">
        <f t="shared" si="1"/>
        <v>0.0689183021451392</v>
      </c>
      <c r="J126" s="232"/>
      <c r="K126" s="232"/>
    </row>
    <row r="127" spans="1:11" ht="12.75">
      <c r="A127" s="11">
        <v>60</v>
      </c>
      <c r="B127" s="7" t="s">
        <v>25</v>
      </c>
      <c r="C127" s="1">
        <v>49</v>
      </c>
      <c r="D127" s="113">
        <v>0.03</v>
      </c>
      <c r="E127" s="1">
        <v>221.6</v>
      </c>
      <c r="F127" s="161">
        <v>7</v>
      </c>
      <c r="G127" s="234">
        <v>2847.8</v>
      </c>
      <c r="H127" s="58">
        <v>30.2</v>
      </c>
      <c r="I127" s="30">
        <f t="shared" si="1"/>
        <v>0.0742327410632769</v>
      </c>
      <c r="J127" s="232"/>
      <c r="K127" s="232"/>
    </row>
    <row r="128" spans="1:11" ht="12.75">
      <c r="A128" s="31">
        <v>61</v>
      </c>
      <c r="B128" s="7" t="s">
        <v>25</v>
      </c>
      <c r="C128" s="1" t="s">
        <v>13</v>
      </c>
      <c r="D128" s="113">
        <v>0.03</v>
      </c>
      <c r="E128" s="1">
        <v>148</v>
      </c>
      <c r="F128" s="161">
        <v>4</v>
      </c>
      <c r="G128" s="234">
        <v>1802.7</v>
      </c>
      <c r="H128" s="58">
        <v>30.2</v>
      </c>
      <c r="I128" s="30">
        <f t="shared" si="1"/>
        <v>0.06701059521828369</v>
      </c>
      <c r="J128" s="232"/>
      <c r="K128" s="232"/>
    </row>
    <row r="129" spans="1:11" ht="12.75">
      <c r="A129" s="11">
        <v>62</v>
      </c>
      <c r="B129" s="7" t="s">
        <v>25</v>
      </c>
      <c r="C129" s="1">
        <v>53</v>
      </c>
      <c r="D129" s="113">
        <v>0.03</v>
      </c>
      <c r="E129" s="1">
        <v>271.5</v>
      </c>
      <c r="F129" s="161">
        <v>8</v>
      </c>
      <c r="G129" s="234">
        <v>3405.2</v>
      </c>
      <c r="H129" s="58">
        <v>30.2</v>
      </c>
      <c r="I129" s="30">
        <f t="shared" si="1"/>
        <v>0.07095031128861741</v>
      </c>
      <c r="J129" s="232"/>
      <c r="K129" s="232"/>
    </row>
    <row r="130" spans="1:11" ht="12.75">
      <c r="A130" s="11">
        <v>63</v>
      </c>
      <c r="B130" s="7" t="s">
        <v>25</v>
      </c>
      <c r="C130" s="1">
        <v>54</v>
      </c>
      <c r="D130" s="113">
        <v>0.03</v>
      </c>
      <c r="E130" s="1">
        <v>124.5</v>
      </c>
      <c r="F130" s="161">
        <v>4</v>
      </c>
      <c r="G130" s="234">
        <v>1156.4</v>
      </c>
      <c r="H130" s="58">
        <v>30.2</v>
      </c>
      <c r="I130" s="30">
        <f t="shared" si="1"/>
        <v>0.10446212383258387</v>
      </c>
      <c r="J130" s="232"/>
      <c r="K130" s="232"/>
    </row>
    <row r="131" spans="1:11" ht="12.75">
      <c r="A131" s="31">
        <v>64</v>
      </c>
      <c r="B131" s="7" t="s">
        <v>25</v>
      </c>
      <c r="C131" s="1">
        <v>55</v>
      </c>
      <c r="D131" s="113">
        <v>0.03</v>
      </c>
      <c r="E131" s="1">
        <v>238.5</v>
      </c>
      <c r="F131" s="161">
        <v>7</v>
      </c>
      <c r="G131" s="234">
        <v>4171.2</v>
      </c>
      <c r="H131" s="58">
        <v>30.2</v>
      </c>
      <c r="I131" s="30">
        <f t="shared" si="1"/>
        <v>0.05068085922516302</v>
      </c>
      <c r="J131" s="232"/>
      <c r="K131" s="232"/>
    </row>
    <row r="132" spans="1:11" ht="12.75">
      <c r="A132" s="11">
        <v>65</v>
      </c>
      <c r="B132" s="7" t="s">
        <v>25</v>
      </c>
      <c r="C132" s="1">
        <v>57</v>
      </c>
      <c r="D132" s="113">
        <v>0.03</v>
      </c>
      <c r="E132" s="1">
        <v>268.5</v>
      </c>
      <c r="F132" s="161">
        <v>8</v>
      </c>
      <c r="G132" s="234">
        <v>3383.7</v>
      </c>
      <c r="H132" s="58">
        <v>30.2</v>
      </c>
      <c r="I132" s="30">
        <f aca="true" t="shared" si="2" ref="I132:I150">F132/G132*H132</f>
        <v>0.07140112894169105</v>
      </c>
      <c r="J132" s="232"/>
      <c r="K132" s="232"/>
    </row>
    <row r="133" spans="1:11" ht="12.75">
      <c r="A133" s="11">
        <v>66</v>
      </c>
      <c r="B133" s="7" t="s">
        <v>25</v>
      </c>
      <c r="C133" s="1" t="s">
        <v>56</v>
      </c>
      <c r="D133" s="113">
        <v>0.03</v>
      </c>
      <c r="E133" s="1">
        <v>787.3</v>
      </c>
      <c r="F133" s="161">
        <v>24</v>
      </c>
      <c r="G133" s="234">
        <v>7255.4</v>
      </c>
      <c r="H133" s="58">
        <v>30.2</v>
      </c>
      <c r="I133" s="30">
        <f t="shared" si="2"/>
        <v>0.09989800700168151</v>
      </c>
      <c r="J133" s="232"/>
      <c r="K133" s="232"/>
    </row>
    <row r="134" spans="1:11" ht="12.75">
      <c r="A134" s="31">
        <v>67</v>
      </c>
      <c r="B134" s="7" t="s">
        <v>25</v>
      </c>
      <c r="C134" s="1">
        <v>60</v>
      </c>
      <c r="D134" s="113">
        <v>0.03</v>
      </c>
      <c r="E134" s="1">
        <v>517.5</v>
      </c>
      <c r="F134" s="161">
        <v>16</v>
      </c>
      <c r="G134" s="234">
        <v>6125</v>
      </c>
      <c r="H134" s="58">
        <v>30.2</v>
      </c>
      <c r="I134" s="30">
        <f t="shared" si="2"/>
        <v>0.07888979591836734</v>
      </c>
      <c r="J134" s="232"/>
      <c r="K134" s="232"/>
    </row>
    <row r="135" spans="1:11" ht="12.75">
      <c r="A135" s="11">
        <v>68</v>
      </c>
      <c r="B135" s="32" t="s">
        <v>25</v>
      </c>
      <c r="C135" s="2" t="s">
        <v>55</v>
      </c>
      <c r="D135" s="113">
        <v>0.03</v>
      </c>
      <c r="E135" s="2">
        <v>787.5</v>
      </c>
      <c r="F135" s="161">
        <v>24</v>
      </c>
      <c r="G135" s="234">
        <v>7227.6</v>
      </c>
      <c r="H135" s="58">
        <v>30.2</v>
      </c>
      <c r="I135" s="30">
        <f t="shared" si="2"/>
        <v>0.10028225136974929</v>
      </c>
      <c r="J135" s="232"/>
      <c r="K135" s="232"/>
    </row>
    <row r="136" spans="1:11" ht="12.75">
      <c r="A136" s="11">
        <v>69</v>
      </c>
      <c r="B136" s="7" t="s">
        <v>25</v>
      </c>
      <c r="C136" s="1" t="s">
        <v>14</v>
      </c>
      <c r="D136" s="113">
        <v>0.03</v>
      </c>
      <c r="E136" s="1">
        <v>1537.4</v>
      </c>
      <c r="F136" s="161">
        <v>46</v>
      </c>
      <c r="G136" s="234">
        <v>10337.1</v>
      </c>
      <c r="H136" s="58">
        <v>30.2</v>
      </c>
      <c r="I136" s="30">
        <f t="shared" si="2"/>
        <v>0.13438972245600797</v>
      </c>
      <c r="J136" s="232"/>
      <c r="K136" s="232"/>
    </row>
    <row r="137" spans="1:11" ht="12.75">
      <c r="A137" s="31">
        <v>70</v>
      </c>
      <c r="B137" s="7" t="s">
        <v>26</v>
      </c>
      <c r="C137" s="1">
        <v>3</v>
      </c>
      <c r="D137" s="113">
        <v>0.03</v>
      </c>
      <c r="E137" s="1">
        <v>272</v>
      </c>
      <c r="F137" s="161">
        <v>8</v>
      </c>
      <c r="G137" s="234">
        <v>3524.7</v>
      </c>
      <c r="H137" s="58">
        <v>30.2</v>
      </c>
      <c r="I137" s="30">
        <f t="shared" si="2"/>
        <v>0.06854484069566205</v>
      </c>
      <c r="J137" s="232"/>
      <c r="K137" s="232"/>
    </row>
    <row r="138" spans="1:11" ht="12.75">
      <c r="A138" s="11">
        <v>71</v>
      </c>
      <c r="B138" s="7" t="s">
        <v>26</v>
      </c>
      <c r="C138" s="1">
        <v>5</v>
      </c>
      <c r="D138" s="113">
        <v>0.03</v>
      </c>
      <c r="E138" s="1">
        <v>271</v>
      </c>
      <c r="F138" s="161">
        <v>8</v>
      </c>
      <c r="G138" s="234">
        <v>3525.6</v>
      </c>
      <c r="H138" s="58">
        <v>30.2</v>
      </c>
      <c r="I138" s="30">
        <f t="shared" si="2"/>
        <v>0.06852734286362605</v>
      </c>
      <c r="J138" s="232"/>
      <c r="K138" s="232"/>
    </row>
    <row r="139" spans="1:11" ht="12.75">
      <c r="A139" s="11">
        <v>72</v>
      </c>
      <c r="B139" s="7" t="s">
        <v>26</v>
      </c>
      <c r="C139" s="1">
        <v>7</v>
      </c>
      <c r="D139" s="113">
        <v>0.03</v>
      </c>
      <c r="E139" s="1">
        <v>269.5</v>
      </c>
      <c r="F139" s="161">
        <v>8</v>
      </c>
      <c r="G139" s="234">
        <v>3527.1</v>
      </c>
      <c r="H139" s="58">
        <v>30.2</v>
      </c>
      <c r="I139" s="30">
        <f t="shared" si="2"/>
        <v>0.06849819965410678</v>
      </c>
      <c r="J139" s="232"/>
      <c r="K139" s="232"/>
    </row>
    <row r="140" spans="1:11" ht="12.75">
      <c r="A140" s="31">
        <v>73</v>
      </c>
      <c r="B140" s="7" t="s">
        <v>26</v>
      </c>
      <c r="C140" s="1">
        <v>9</v>
      </c>
      <c r="D140" s="113">
        <v>0.03</v>
      </c>
      <c r="E140" s="1">
        <v>269.5</v>
      </c>
      <c r="F140" s="161">
        <v>8</v>
      </c>
      <c r="G140" s="234">
        <v>3788.8</v>
      </c>
      <c r="H140" s="58">
        <v>30.2</v>
      </c>
      <c r="I140" s="30">
        <f t="shared" si="2"/>
        <v>0.06376689189189189</v>
      </c>
      <c r="J140" s="232"/>
      <c r="K140" s="232"/>
    </row>
    <row r="141" spans="1:11" ht="12.75">
      <c r="A141" s="11">
        <v>74</v>
      </c>
      <c r="B141" s="7" t="s">
        <v>26</v>
      </c>
      <c r="C141" s="1">
        <v>13</v>
      </c>
      <c r="D141" s="113">
        <v>0.03</v>
      </c>
      <c r="E141" s="1">
        <v>276.5</v>
      </c>
      <c r="F141" s="161">
        <v>8</v>
      </c>
      <c r="G141" s="234">
        <v>3810.3</v>
      </c>
      <c r="H141" s="58">
        <v>30.2</v>
      </c>
      <c r="I141" s="30">
        <f t="shared" si="2"/>
        <v>0.0634070808072855</v>
      </c>
      <c r="J141" s="232"/>
      <c r="K141" s="232"/>
    </row>
    <row r="142" spans="1:11" ht="12.75">
      <c r="A142" s="11">
        <v>75</v>
      </c>
      <c r="B142" s="7" t="s">
        <v>26</v>
      </c>
      <c r="C142" s="1">
        <v>15</v>
      </c>
      <c r="D142" s="113">
        <v>0.03</v>
      </c>
      <c r="E142" s="1">
        <v>228.5</v>
      </c>
      <c r="F142" s="161">
        <v>7</v>
      </c>
      <c r="G142" s="234">
        <v>3204.6</v>
      </c>
      <c r="H142" s="58">
        <v>30.2</v>
      </c>
      <c r="I142" s="30">
        <f t="shared" si="2"/>
        <v>0.06596767147225863</v>
      </c>
      <c r="J142" s="232"/>
      <c r="K142" s="232"/>
    </row>
    <row r="143" spans="1:11" ht="12.75">
      <c r="A143" s="31">
        <v>76</v>
      </c>
      <c r="B143" s="7" t="s">
        <v>26</v>
      </c>
      <c r="C143" s="1">
        <v>17</v>
      </c>
      <c r="D143" s="113">
        <v>0.03</v>
      </c>
      <c r="E143" s="1">
        <v>241.5</v>
      </c>
      <c r="F143" s="161">
        <v>7</v>
      </c>
      <c r="G143" s="234">
        <v>3191.4</v>
      </c>
      <c r="H143" s="58">
        <v>30.2</v>
      </c>
      <c r="I143" s="30">
        <f t="shared" si="2"/>
        <v>0.0662405214012659</v>
      </c>
      <c r="J143" s="232"/>
      <c r="K143" s="232"/>
    </row>
    <row r="144" spans="1:11" ht="12.75">
      <c r="A144" s="11">
        <v>77</v>
      </c>
      <c r="B144" s="7" t="s">
        <v>27</v>
      </c>
      <c r="C144" s="1">
        <v>14</v>
      </c>
      <c r="D144" s="113">
        <v>0.03</v>
      </c>
      <c r="E144" s="1">
        <v>280.5</v>
      </c>
      <c r="F144" s="161">
        <v>8</v>
      </c>
      <c r="G144" s="234">
        <v>3530.7</v>
      </c>
      <c r="H144" s="58">
        <v>30.2</v>
      </c>
      <c r="I144" s="30">
        <f t="shared" si="2"/>
        <v>0.06842835698303452</v>
      </c>
      <c r="J144" s="232"/>
      <c r="K144" s="232"/>
    </row>
    <row r="145" spans="1:11" ht="12.75">
      <c r="A145" s="11">
        <v>78</v>
      </c>
      <c r="B145" s="7" t="s">
        <v>27</v>
      </c>
      <c r="C145" s="1">
        <v>16</v>
      </c>
      <c r="D145" s="113">
        <v>0.03</v>
      </c>
      <c r="E145" s="1">
        <v>273</v>
      </c>
      <c r="F145" s="161">
        <v>8</v>
      </c>
      <c r="G145" s="234">
        <v>3550.1</v>
      </c>
      <c r="H145" s="58">
        <v>30.2</v>
      </c>
      <c r="I145" s="30">
        <f t="shared" si="2"/>
        <v>0.0680544210022253</v>
      </c>
      <c r="J145" s="232"/>
      <c r="K145" s="232"/>
    </row>
    <row r="146" spans="1:11" ht="12.75">
      <c r="A146" s="31">
        <v>79</v>
      </c>
      <c r="B146" s="7" t="s">
        <v>27</v>
      </c>
      <c r="C146" s="1">
        <v>22</v>
      </c>
      <c r="D146" s="113">
        <v>0.03</v>
      </c>
      <c r="E146" s="1">
        <v>1133.2</v>
      </c>
      <c r="F146" s="161">
        <v>34</v>
      </c>
      <c r="G146" s="234">
        <v>7793.3</v>
      </c>
      <c r="H146" s="58">
        <v>30.2</v>
      </c>
      <c r="I146" s="30">
        <f>F146/G146*H146</f>
        <v>0.13175419911975672</v>
      </c>
      <c r="J146" s="232"/>
      <c r="K146" s="232"/>
    </row>
    <row r="147" spans="1:11" ht="12.75">
      <c r="A147" s="11">
        <v>80</v>
      </c>
      <c r="B147" s="7" t="s">
        <v>27</v>
      </c>
      <c r="C147" s="1" t="s">
        <v>16</v>
      </c>
      <c r="D147" s="113">
        <v>0</v>
      </c>
      <c r="E147" s="1">
        <v>180</v>
      </c>
      <c r="F147" s="161">
        <v>0</v>
      </c>
      <c r="G147" s="234">
        <v>1532.4</v>
      </c>
      <c r="H147" s="58">
        <v>30.2</v>
      </c>
      <c r="I147" s="122">
        <f t="shared" si="2"/>
        <v>0</v>
      </c>
      <c r="J147" s="232"/>
      <c r="K147" s="232"/>
    </row>
    <row r="148" spans="1:11" ht="12.75">
      <c r="A148" s="11">
        <v>81</v>
      </c>
      <c r="B148" s="7" t="s">
        <v>27</v>
      </c>
      <c r="C148" s="1">
        <v>27</v>
      </c>
      <c r="D148" s="113">
        <v>0</v>
      </c>
      <c r="E148" s="1">
        <v>73.5</v>
      </c>
      <c r="F148" s="161">
        <v>0</v>
      </c>
      <c r="G148" s="234">
        <v>690.4</v>
      </c>
      <c r="H148" s="58">
        <v>30.2</v>
      </c>
      <c r="I148" s="122">
        <f t="shared" si="2"/>
        <v>0</v>
      </c>
      <c r="J148" s="232"/>
      <c r="K148" s="232"/>
    </row>
    <row r="149" spans="1:11" ht="12.75">
      <c r="A149" s="31">
        <v>82</v>
      </c>
      <c r="B149" s="7" t="s">
        <v>27</v>
      </c>
      <c r="C149" s="1">
        <v>29</v>
      </c>
      <c r="D149" s="113">
        <v>0.03</v>
      </c>
      <c r="E149" s="1">
        <v>121.8</v>
      </c>
      <c r="F149" s="161">
        <v>4</v>
      </c>
      <c r="G149" s="234">
        <v>897.2</v>
      </c>
      <c r="H149" s="58">
        <v>30.2</v>
      </c>
      <c r="I149" s="30">
        <f t="shared" si="2"/>
        <v>0.13464110566205975</v>
      </c>
      <c r="J149" s="232"/>
      <c r="K149" s="232"/>
    </row>
    <row r="150" spans="1:11" ht="13.5" thickBot="1">
      <c r="A150" s="239">
        <v>83</v>
      </c>
      <c r="B150" s="47" t="s">
        <v>27</v>
      </c>
      <c r="C150" s="48" t="s">
        <v>15</v>
      </c>
      <c r="D150" s="140">
        <v>0.03</v>
      </c>
      <c r="E150" s="128">
        <v>104.4</v>
      </c>
      <c r="F150" s="162">
        <v>3</v>
      </c>
      <c r="G150" s="240">
        <v>1358</v>
      </c>
      <c r="H150" s="241">
        <v>30.2</v>
      </c>
      <c r="I150" s="50">
        <f t="shared" si="2"/>
        <v>0.06671575846833579</v>
      </c>
      <c r="J150" s="232"/>
      <c r="K150" s="232"/>
    </row>
    <row r="151" spans="1:11" ht="13.5" thickBot="1">
      <c r="A151" s="22"/>
      <c r="B151" s="45" t="s">
        <v>37</v>
      </c>
      <c r="C151" s="114"/>
      <c r="D151" s="110"/>
      <c r="E151" s="23">
        <f>E68+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142+E143+E144+E145+E146+E147+E148+E149+E150</f>
        <v>26906.800000000003</v>
      </c>
      <c r="F151" s="233">
        <f>F68+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+F134+F135+F136+F137+F138+F139+F140+F141+F142+F143+F144+F145+F146+F147+F148+F149+F150</f>
        <v>796</v>
      </c>
      <c r="G151" s="23">
        <f>G68+G69+G70+G71+G72+G73+G74+G75+G76+G77+G78+G79+G80+G81+G82+G83+G84+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</f>
        <v>264670.10000000003</v>
      </c>
      <c r="H151" s="163"/>
      <c r="I151" s="174"/>
      <c r="J151" s="61"/>
      <c r="K151" s="61"/>
    </row>
    <row r="152" spans="2:9" ht="12.75">
      <c r="B152" s="3" t="s">
        <v>238</v>
      </c>
      <c r="F152" s="118"/>
      <c r="G152" s="118"/>
      <c r="I152" s="159"/>
    </row>
    <row r="153" spans="2:7" ht="12.75">
      <c r="B153" s="24"/>
      <c r="C153" s="3"/>
      <c r="D153" s="24"/>
      <c r="E153" s="3"/>
      <c r="F153" s="102"/>
      <c r="G153" s="102"/>
    </row>
    <row r="154" spans="2:7" ht="12.75">
      <c r="B154" s="3" t="s">
        <v>237</v>
      </c>
      <c r="C154" s="3"/>
      <c r="D154" s="24"/>
      <c r="E154" s="3"/>
      <c r="G154" s="61"/>
    </row>
  </sheetData>
  <sheetProtection/>
  <mergeCells count="79">
    <mergeCell ref="B56:I56"/>
    <mergeCell ref="B64:C64"/>
    <mergeCell ref="B62:I62"/>
    <mergeCell ref="B63:I63"/>
    <mergeCell ref="B58:I58"/>
    <mergeCell ref="B60:I60"/>
    <mergeCell ref="B61:I61"/>
    <mergeCell ref="B53:D53"/>
    <mergeCell ref="G53:I53"/>
    <mergeCell ref="B54:D54"/>
    <mergeCell ref="G54:I54"/>
    <mergeCell ref="B51:D51"/>
    <mergeCell ref="G51:I51"/>
    <mergeCell ref="B52:D52"/>
    <mergeCell ref="G52:I52"/>
    <mergeCell ref="B49:D49"/>
    <mergeCell ref="G49:I49"/>
    <mergeCell ref="B47:D47"/>
    <mergeCell ref="B50:D50"/>
    <mergeCell ref="G50:I50"/>
    <mergeCell ref="G45:I45"/>
    <mergeCell ref="G46:I46"/>
    <mergeCell ref="G47:I47"/>
    <mergeCell ref="B48:D48"/>
    <mergeCell ref="G48:I48"/>
    <mergeCell ref="B42:D42"/>
    <mergeCell ref="G42:I42"/>
    <mergeCell ref="G43:I43"/>
    <mergeCell ref="G44:I44"/>
    <mergeCell ref="B40:D40"/>
    <mergeCell ref="G40:I40"/>
    <mergeCell ref="B41:D41"/>
    <mergeCell ref="G41:I41"/>
    <mergeCell ref="B38:D38"/>
    <mergeCell ref="G38:I38"/>
    <mergeCell ref="B39:D39"/>
    <mergeCell ref="G39:I39"/>
    <mergeCell ref="G36:I36"/>
    <mergeCell ref="G35:I35"/>
    <mergeCell ref="B37:D37"/>
    <mergeCell ref="G37:I37"/>
    <mergeCell ref="B36:D36"/>
    <mergeCell ref="B35:D35"/>
    <mergeCell ref="B31:D31"/>
    <mergeCell ref="B32:D32"/>
    <mergeCell ref="G33:I33"/>
    <mergeCell ref="G34:I34"/>
    <mergeCell ref="B33:D33"/>
    <mergeCell ref="B34:D34"/>
    <mergeCell ref="G31:I31"/>
    <mergeCell ref="G32:I32"/>
    <mergeCell ref="A1:D1"/>
    <mergeCell ref="A2:D2"/>
    <mergeCell ref="A3:D3"/>
    <mergeCell ref="A10:I10"/>
    <mergeCell ref="A8:I8"/>
    <mergeCell ref="A6:I6"/>
    <mergeCell ref="A7:I7"/>
    <mergeCell ref="A9:I9"/>
    <mergeCell ref="A4:D4"/>
    <mergeCell ref="A11:I11"/>
    <mergeCell ref="B23:I23"/>
    <mergeCell ref="B24:I24"/>
    <mergeCell ref="B18:I18"/>
    <mergeCell ref="B20:I20"/>
    <mergeCell ref="B21:I21"/>
    <mergeCell ref="B22:I22"/>
    <mergeCell ref="B13:I13"/>
    <mergeCell ref="B14:I14"/>
    <mergeCell ref="B15:I15"/>
    <mergeCell ref="B17:I17"/>
    <mergeCell ref="G28:I28"/>
    <mergeCell ref="G29:I29"/>
    <mergeCell ref="B27:D27"/>
    <mergeCell ref="G30:I30"/>
    <mergeCell ref="B29:D29"/>
    <mergeCell ref="B28:D28"/>
    <mergeCell ref="G27:I27"/>
    <mergeCell ref="B30:D30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6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.75390625" style="4" customWidth="1"/>
    <col min="2" max="2" width="16.125" style="4" bestFit="1" customWidth="1"/>
    <col min="3" max="3" width="9.25390625" style="4" bestFit="1" customWidth="1"/>
    <col min="4" max="4" width="7.25390625" style="4" customWidth="1"/>
    <col min="5" max="5" width="15.375" style="4" customWidth="1"/>
    <col min="6" max="6" width="20.625" style="4" bestFit="1" customWidth="1"/>
    <col min="7" max="7" width="12.125" style="4" customWidth="1"/>
    <col min="8" max="8" width="8.00390625" style="4" bestFit="1" customWidth="1"/>
    <col min="9" max="9" width="29.125" style="4" customWidth="1"/>
    <col min="10" max="10" width="8.00390625" style="4" bestFit="1" customWidth="1"/>
    <col min="11" max="11" width="9.625" style="4" bestFit="1" customWidth="1"/>
    <col min="12" max="16384" width="9.125" style="4" customWidth="1"/>
  </cols>
  <sheetData>
    <row r="1" spans="1:9" ht="12.75">
      <c r="A1" s="252" t="s">
        <v>53</v>
      </c>
      <c r="B1" s="252"/>
      <c r="C1" s="252"/>
      <c r="D1" s="252"/>
      <c r="E1" s="252"/>
      <c r="H1" s="299" t="s">
        <v>50</v>
      </c>
      <c r="I1" s="299"/>
    </row>
    <row r="2" spans="1:9" ht="12.75">
      <c r="A2" s="252" t="s">
        <v>52</v>
      </c>
      <c r="B2" s="252"/>
      <c r="C2" s="252"/>
      <c r="D2" s="252"/>
      <c r="E2" s="252"/>
      <c r="H2" s="299" t="s">
        <v>51</v>
      </c>
      <c r="I2" s="299"/>
    </row>
    <row r="3" spans="1:9" ht="12.75">
      <c r="A3" s="252" t="s">
        <v>232</v>
      </c>
      <c r="B3" s="252"/>
      <c r="C3" s="252"/>
      <c r="D3" s="252"/>
      <c r="E3" s="252"/>
      <c r="H3" s="299" t="s">
        <v>234</v>
      </c>
      <c r="I3" s="299"/>
    </row>
    <row r="4" spans="1:9" ht="12.75">
      <c r="A4" s="252" t="s">
        <v>240</v>
      </c>
      <c r="B4" s="252"/>
      <c r="C4" s="252"/>
      <c r="D4" s="252"/>
      <c r="E4" s="252"/>
      <c r="H4" s="299" t="s">
        <v>240</v>
      </c>
      <c r="I4" s="299"/>
    </row>
    <row r="6" spans="1:9" s="3" customFormat="1" ht="15">
      <c r="A6" s="265" t="s">
        <v>43</v>
      </c>
      <c r="B6" s="265"/>
      <c r="C6" s="265"/>
      <c r="D6" s="265"/>
      <c r="E6" s="265"/>
      <c r="F6" s="265"/>
      <c r="G6" s="265"/>
      <c r="H6" s="265"/>
      <c r="I6" s="265"/>
    </row>
    <row r="7" spans="1:9" s="3" customFormat="1" ht="15">
      <c r="A7" s="265" t="s">
        <v>33</v>
      </c>
      <c r="B7" s="265"/>
      <c r="C7" s="265"/>
      <c r="D7" s="265"/>
      <c r="E7" s="265"/>
      <c r="F7" s="265"/>
      <c r="G7" s="265"/>
      <c r="H7" s="265"/>
      <c r="I7" s="265"/>
    </row>
    <row r="8" spans="1:9" s="3" customFormat="1" ht="15">
      <c r="A8" s="265" t="s">
        <v>35</v>
      </c>
      <c r="B8" s="265"/>
      <c r="C8" s="265"/>
      <c r="D8" s="265"/>
      <c r="E8" s="265"/>
      <c r="F8" s="265"/>
      <c r="G8" s="265"/>
      <c r="H8" s="265"/>
      <c r="I8" s="265"/>
    </row>
    <row r="9" spans="1:9" s="3" customFormat="1" ht="15">
      <c r="A9" s="265" t="s">
        <v>34</v>
      </c>
      <c r="B9" s="265"/>
      <c r="C9" s="265"/>
      <c r="D9" s="265"/>
      <c r="E9" s="265"/>
      <c r="F9" s="265"/>
      <c r="G9" s="265"/>
      <c r="H9" s="265"/>
      <c r="I9" s="265"/>
    </row>
    <row r="10" spans="1:9" s="3" customFormat="1" ht="20.25">
      <c r="A10" s="265" t="s">
        <v>241</v>
      </c>
      <c r="B10" s="265"/>
      <c r="C10" s="265"/>
      <c r="D10" s="265"/>
      <c r="E10" s="265"/>
      <c r="F10" s="265"/>
      <c r="G10" s="265"/>
      <c r="H10" s="265"/>
      <c r="I10" s="265"/>
    </row>
    <row r="11" spans="1:9" s="3" customFormat="1" ht="15">
      <c r="A11" s="265" t="s">
        <v>36</v>
      </c>
      <c r="B11" s="265"/>
      <c r="C11" s="265"/>
      <c r="D11" s="265"/>
      <c r="E11" s="265"/>
      <c r="F11" s="265"/>
      <c r="G11" s="265"/>
      <c r="H11" s="265"/>
      <c r="I11" s="265"/>
    </row>
    <row r="12" spans="1:9" s="3" customFormat="1" ht="12.75">
      <c r="A12" s="9"/>
      <c r="B12" s="9"/>
      <c r="C12" s="9"/>
      <c r="D12" s="9"/>
      <c r="E12" s="9"/>
      <c r="F12" s="9"/>
      <c r="G12" s="9"/>
      <c r="H12" s="9"/>
      <c r="I12" s="9"/>
    </row>
    <row r="13" spans="1:9" s="3" customFormat="1" ht="12.75">
      <c r="A13" s="9"/>
      <c r="B13" s="268" t="s">
        <v>73</v>
      </c>
      <c r="C13" s="268"/>
      <c r="D13" s="268"/>
      <c r="E13" s="268"/>
      <c r="F13" s="268"/>
      <c r="G13" s="268"/>
      <c r="H13" s="268"/>
      <c r="I13" s="268"/>
    </row>
    <row r="14" spans="1:9" s="3" customFormat="1" ht="12.75">
      <c r="A14" s="9"/>
      <c r="B14" s="268" t="s">
        <v>170</v>
      </c>
      <c r="C14" s="268"/>
      <c r="D14" s="268"/>
      <c r="E14" s="268"/>
      <c r="F14" s="268"/>
      <c r="G14" s="268"/>
      <c r="H14" s="268"/>
      <c r="I14" s="268"/>
    </row>
    <row r="15" spans="1:9" s="3" customFormat="1" ht="12.75">
      <c r="A15" s="9"/>
      <c r="B15" s="268" t="s">
        <v>171</v>
      </c>
      <c r="C15" s="268"/>
      <c r="D15" s="268"/>
      <c r="E15" s="268"/>
      <c r="F15" s="268"/>
      <c r="G15" s="268"/>
      <c r="H15" s="268"/>
      <c r="I15" s="268"/>
    </row>
    <row r="16" spans="1:9" s="3" customFormat="1" ht="12.75">
      <c r="A16" s="9"/>
      <c r="B16" s="9"/>
      <c r="C16" s="9"/>
      <c r="D16" s="9"/>
      <c r="E16" s="9"/>
      <c r="F16" s="9"/>
      <c r="G16" s="9"/>
      <c r="H16" s="9"/>
      <c r="I16" s="9"/>
    </row>
    <row r="17" spans="1:9" s="3" customFormat="1" ht="12.75">
      <c r="A17" s="9"/>
      <c r="B17" s="252" t="s">
        <v>42</v>
      </c>
      <c r="C17" s="252"/>
      <c r="D17" s="252"/>
      <c r="E17" s="252"/>
      <c r="F17" s="252"/>
      <c r="G17" s="252"/>
      <c r="H17" s="252"/>
      <c r="I17" s="252"/>
    </row>
    <row r="18" spans="1:9" s="3" customFormat="1" ht="18">
      <c r="A18" s="9"/>
      <c r="B18" s="266" t="s">
        <v>187</v>
      </c>
      <c r="C18" s="266"/>
      <c r="D18" s="266"/>
      <c r="E18" s="266"/>
      <c r="F18" s="266"/>
      <c r="G18" s="266"/>
      <c r="H18" s="266"/>
      <c r="I18" s="266"/>
    </row>
    <row r="19" spans="1:9" s="3" customFormat="1" ht="12.75">
      <c r="A19" s="9"/>
      <c r="B19" s="4" t="s">
        <v>38</v>
      </c>
      <c r="C19" s="4"/>
      <c r="D19" s="4"/>
      <c r="E19" s="4"/>
      <c r="F19" s="4"/>
      <c r="G19" s="9"/>
      <c r="H19" s="9"/>
      <c r="I19" s="9"/>
    </row>
    <row r="20" spans="1:9" s="3" customFormat="1" ht="18">
      <c r="A20" s="9"/>
      <c r="B20" s="267" t="s">
        <v>65</v>
      </c>
      <c r="C20" s="267"/>
      <c r="D20" s="267"/>
      <c r="E20" s="267"/>
      <c r="F20" s="267"/>
      <c r="G20" s="267"/>
      <c r="H20" s="267"/>
      <c r="I20" s="267"/>
    </row>
    <row r="21" spans="1:9" s="3" customFormat="1" ht="12.75">
      <c r="A21" s="9"/>
      <c r="B21" s="252" t="s">
        <v>39</v>
      </c>
      <c r="C21" s="252"/>
      <c r="D21" s="252"/>
      <c r="E21" s="252"/>
      <c r="F21" s="252"/>
      <c r="G21" s="252"/>
      <c r="H21" s="252"/>
      <c r="I21" s="252"/>
    </row>
    <row r="22" spans="1:9" s="3" customFormat="1" ht="12.75">
      <c r="A22" s="9"/>
      <c r="B22" s="252" t="s">
        <v>131</v>
      </c>
      <c r="C22" s="252"/>
      <c r="D22" s="252"/>
      <c r="E22" s="252"/>
      <c r="F22" s="252"/>
      <c r="G22" s="252"/>
      <c r="H22" s="252"/>
      <c r="I22" s="252"/>
    </row>
    <row r="23" spans="1:9" s="3" customFormat="1" ht="12.75">
      <c r="A23" s="9"/>
      <c r="B23" s="252" t="s">
        <v>172</v>
      </c>
      <c r="C23" s="252"/>
      <c r="D23" s="252"/>
      <c r="E23" s="252"/>
      <c r="F23" s="252"/>
      <c r="G23" s="252"/>
      <c r="H23" s="252"/>
      <c r="I23" s="252"/>
    </row>
    <row r="24" spans="1:9" s="3" customFormat="1" ht="12.75">
      <c r="A24" s="9"/>
      <c r="B24" s="252" t="s">
        <v>173</v>
      </c>
      <c r="C24" s="252"/>
      <c r="D24" s="252"/>
      <c r="E24" s="252"/>
      <c r="F24" s="252"/>
      <c r="G24" s="252"/>
      <c r="H24" s="252"/>
      <c r="I24" s="252"/>
    </row>
    <row r="25" spans="1:9" s="3" customFormat="1" ht="12.75">
      <c r="A25" s="9"/>
      <c r="B25" s="25" t="s">
        <v>45</v>
      </c>
      <c r="C25" s="25"/>
      <c r="D25" s="25"/>
      <c r="E25" s="25"/>
      <c r="F25" s="25"/>
      <c r="G25" s="25"/>
      <c r="H25" s="25"/>
      <c r="I25" s="25"/>
    </row>
    <row r="26" spans="1:9" s="3" customFormat="1" ht="13.5" thickBot="1">
      <c r="A26" s="9"/>
      <c r="B26" s="25"/>
      <c r="C26" s="25"/>
      <c r="D26" s="25"/>
      <c r="E26" s="25"/>
      <c r="F26" s="25"/>
      <c r="G26" s="25"/>
      <c r="H26" s="25"/>
      <c r="I26" s="25"/>
    </row>
    <row r="27" spans="1:9" s="3" customFormat="1" ht="12.75">
      <c r="A27" s="93" t="s">
        <v>0</v>
      </c>
      <c r="B27" s="255" t="s">
        <v>132</v>
      </c>
      <c r="C27" s="256"/>
      <c r="D27" s="256"/>
      <c r="E27" s="257"/>
      <c r="F27" s="94" t="s">
        <v>136</v>
      </c>
      <c r="G27" s="94" t="s">
        <v>138</v>
      </c>
      <c r="H27" s="256" t="s">
        <v>139</v>
      </c>
      <c r="I27" s="262"/>
    </row>
    <row r="28" spans="1:9" s="3" customFormat="1" ht="12.75">
      <c r="A28" s="95" t="s">
        <v>1</v>
      </c>
      <c r="B28" s="260"/>
      <c r="C28" s="253"/>
      <c r="D28" s="253"/>
      <c r="E28" s="261"/>
      <c r="F28" s="60" t="s">
        <v>137</v>
      </c>
      <c r="G28" s="60"/>
      <c r="H28" s="253" t="s">
        <v>140</v>
      </c>
      <c r="I28" s="254"/>
    </row>
    <row r="29" spans="1:9" s="3" customFormat="1" ht="12.75">
      <c r="A29" s="95"/>
      <c r="B29" s="260"/>
      <c r="C29" s="253"/>
      <c r="D29" s="253"/>
      <c r="E29" s="261"/>
      <c r="F29" s="60"/>
      <c r="G29" s="60"/>
      <c r="H29" s="253" t="s">
        <v>141</v>
      </c>
      <c r="I29" s="254"/>
    </row>
    <row r="30" spans="1:9" s="3" customFormat="1" ht="13.5" thickBot="1">
      <c r="A30" s="98"/>
      <c r="B30" s="263"/>
      <c r="C30" s="258"/>
      <c r="D30" s="258"/>
      <c r="E30" s="264"/>
      <c r="F30" s="101"/>
      <c r="G30" s="101"/>
      <c r="H30" s="258"/>
      <c r="I30" s="259"/>
    </row>
    <row r="31" spans="1:9" s="3" customFormat="1" ht="12.75">
      <c r="A31" s="99" t="s">
        <v>76</v>
      </c>
      <c r="B31" s="269" t="s">
        <v>133</v>
      </c>
      <c r="C31" s="270"/>
      <c r="D31" s="270"/>
      <c r="E31" s="271"/>
      <c r="F31" s="81" t="s">
        <v>142</v>
      </c>
      <c r="G31" s="100" t="s">
        <v>146</v>
      </c>
      <c r="H31" s="280">
        <v>0.03</v>
      </c>
      <c r="I31" s="281"/>
    </row>
    <row r="32" spans="1:9" s="3" customFormat="1" ht="12.75">
      <c r="A32" s="95"/>
      <c r="B32" s="272" t="s">
        <v>135</v>
      </c>
      <c r="C32" s="273"/>
      <c r="D32" s="273"/>
      <c r="E32" s="274"/>
      <c r="F32" s="81" t="s">
        <v>143</v>
      </c>
      <c r="G32" s="82" t="s">
        <v>147</v>
      </c>
      <c r="H32" s="282">
        <v>0.03</v>
      </c>
      <c r="I32" s="283"/>
    </row>
    <row r="33" spans="1:9" s="3" customFormat="1" ht="12.75">
      <c r="A33" s="95"/>
      <c r="B33" s="272" t="s">
        <v>134</v>
      </c>
      <c r="C33" s="273"/>
      <c r="D33" s="273"/>
      <c r="E33" s="274"/>
      <c r="F33" s="81" t="s">
        <v>144</v>
      </c>
      <c r="G33" s="59" t="s">
        <v>148</v>
      </c>
      <c r="H33" s="275">
        <v>0.03</v>
      </c>
      <c r="I33" s="276"/>
    </row>
    <row r="34" spans="1:9" s="3" customFormat="1" ht="12.75">
      <c r="A34" s="95"/>
      <c r="B34" s="272"/>
      <c r="C34" s="273"/>
      <c r="D34" s="273"/>
      <c r="E34" s="274"/>
      <c r="F34" s="81" t="s">
        <v>150</v>
      </c>
      <c r="G34" s="70" t="s">
        <v>149</v>
      </c>
      <c r="H34" s="277">
        <v>0.03</v>
      </c>
      <c r="I34" s="279"/>
    </row>
    <row r="35" spans="1:9" s="3" customFormat="1" ht="12.75">
      <c r="A35" s="95"/>
      <c r="B35" s="260"/>
      <c r="C35" s="253"/>
      <c r="D35" s="253"/>
      <c r="E35" s="261"/>
      <c r="F35" s="81" t="s">
        <v>145</v>
      </c>
      <c r="G35" s="75"/>
      <c r="H35" s="260"/>
      <c r="I35" s="254"/>
    </row>
    <row r="36" spans="1:9" s="3" customFormat="1" ht="12.75">
      <c r="A36" s="96"/>
      <c r="B36" s="290"/>
      <c r="C36" s="291"/>
      <c r="D36" s="291"/>
      <c r="E36" s="292"/>
      <c r="F36" s="78"/>
      <c r="G36" s="77"/>
      <c r="H36" s="284"/>
      <c r="I36" s="286"/>
    </row>
    <row r="37" spans="1:9" s="3" customFormat="1" ht="12.75">
      <c r="A37" s="97" t="s">
        <v>110</v>
      </c>
      <c r="B37" s="287" t="s">
        <v>133</v>
      </c>
      <c r="C37" s="288"/>
      <c r="D37" s="288"/>
      <c r="E37" s="289"/>
      <c r="F37" s="85" t="s">
        <v>142</v>
      </c>
      <c r="G37" s="86" t="s">
        <v>146</v>
      </c>
      <c r="H37" s="282" t="s">
        <v>153</v>
      </c>
      <c r="I37" s="283"/>
    </row>
    <row r="38" spans="1:9" s="3" customFormat="1" ht="12.75">
      <c r="A38" s="95"/>
      <c r="B38" s="272" t="s">
        <v>201</v>
      </c>
      <c r="C38" s="273"/>
      <c r="D38" s="273"/>
      <c r="E38" s="274"/>
      <c r="F38" s="81" t="s">
        <v>143</v>
      </c>
      <c r="G38" s="82" t="s">
        <v>147</v>
      </c>
      <c r="H38" s="282" t="s">
        <v>153</v>
      </c>
      <c r="I38" s="283"/>
    </row>
    <row r="39" spans="1:9" s="3" customFormat="1" ht="12.75">
      <c r="A39" s="95"/>
      <c r="B39" s="272" t="s">
        <v>134</v>
      </c>
      <c r="C39" s="273"/>
      <c r="D39" s="273"/>
      <c r="E39" s="274"/>
      <c r="F39" s="81" t="s">
        <v>144</v>
      </c>
      <c r="G39" s="59" t="s">
        <v>148</v>
      </c>
      <c r="H39" s="282" t="s">
        <v>153</v>
      </c>
      <c r="I39" s="283"/>
    </row>
    <row r="40" spans="1:9" s="3" customFormat="1" ht="12.75">
      <c r="A40" s="95"/>
      <c r="B40" s="272"/>
      <c r="C40" s="273"/>
      <c r="D40" s="273"/>
      <c r="E40" s="274"/>
      <c r="F40" s="81" t="s">
        <v>150</v>
      </c>
      <c r="G40" s="70" t="s">
        <v>149</v>
      </c>
      <c r="H40" s="277" t="s">
        <v>153</v>
      </c>
      <c r="I40" s="279"/>
    </row>
    <row r="41" spans="1:9" s="3" customFormat="1" ht="12.75">
      <c r="A41" s="95"/>
      <c r="B41" s="260"/>
      <c r="C41" s="253"/>
      <c r="D41" s="253"/>
      <c r="E41" s="261"/>
      <c r="F41" s="81" t="s">
        <v>145</v>
      </c>
      <c r="G41" s="75"/>
      <c r="H41" s="260"/>
      <c r="I41" s="254"/>
    </row>
    <row r="42" spans="1:9" s="3" customFormat="1" ht="12.75">
      <c r="A42" s="96"/>
      <c r="B42" s="290"/>
      <c r="C42" s="291"/>
      <c r="D42" s="291"/>
      <c r="E42" s="292"/>
      <c r="F42" s="78"/>
      <c r="G42" s="77"/>
      <c r="H42" s="284"/>
      <c r="I42" s="286"/>
    </row>
    <row r="43" spans="1:9" s="3" customFormat="1" ht="12.75">
      <c r="A43" s="97" t="s">
        <v>125</v>
      </c>
      <c r="B43" s="287" t="s">
        <v>195</v>
      </c>
      <c r="C43" s="288"/>
      <c r="D43" s="288"/>
      <c r="E43" s="289"/>
      <c r="F43" s="85" t="s">
        <v>142</v>
      </c>
      <c r="G43" s="86" t="s">
        <v>146</v>
      </c>
      <c r="H43" s="282" t="s">
        <v>153</v>
      </c>
      <c r="I43" s="283"/>
    </row>
    <row r="44" spans="1:9" s="3" customFormat="1" ht="12.75">
      <c r="A44" s="95"/>
      <c r="B44" s="272" t="s">
        <v>196</v>
      </c>
      <c r="C44" s="273"/>
      <c r="D44" s="273"/>
      <c r="E44" s="274"/>
      <c r="F44" s="81" t="s">
        <v>143</v>
      </c>
      <c r="G44" s="82" t="s">
        <v>147</v>
      </c>
      <c r="H44" s="282" t="s">
        <v>153</v>
      </c>
      <c r="I44" s="283"/>
    </row>
    <row r="45" spans="1:9" s="3" customFormat="1" ht="12.75">
      <c r="A45" s="95"/>
      <c r="B45" s="272" t="s">
        <v>197</v>
      </c>
      <c r="C45" s="273"/>
      <c r="D45" s="273"/>
      <c r="E45" s="274"/>
      <c r="F45" s="81" t="s">
        <v>144</v>
      </c>
      <c r="G45" s="59" t="s">
        <v>148</v>
      </c>
      <c r="H45" s="282" t="s">
        <v>153</v>
      </c>
      <c r="I45" s="283"/>
    </row>
    <row r="46" spans="1:9" s="3" customFormat="1" ht="12.75">
      <c r="A46" s="95"/>
      <c r="B46" s="272" t="s">
        <v>198</v>
      </c>
      <c r="C46" s="273"/>
      <c r="D46" s="273"/>
      <c r="E46" s="274"/>
      <c r="F46" s="81" t="s">
        <v>150</v>
      </c>
      <c r="G46" s="70" t="s">
        <v>149</v>
      </c>
      <c r="H46" s="277" t="s">
        <v>153</v>
      </c>
      <c r="I46" s="279"/>
    </row>
    <row r="47" spans="1:9" s="3" customFormat="1" ht="12.75">
      <c r="A47" s="95"/>
      <c r="B47" s="272"/>
      <c r="C47" s="273"/>
      <c r="D47" s="273"/>
      <c r="E47" s="274"/>
      <c r="F47" s="81" t="s">
        <v>145</v>
      </c>
      <c r="G47" s="75"/>
      <c r="H47" s="260"/>
      <c r="I47" s="254"/>
    </row>
    <row r="48" spans="1:9" s="3" customFormat="1" ht="12.75">
      <c r="A48" s="96"/>
      <c r="B48" s="290"/>
      <c r="C48" s="291"/>
      <c r="D48" s="291"/>
      <c r="E48" s="292"/>
      <c r="F48" s="78"/>
      <c r="G48" s="77"/>
      <c r="H48" s="284"/>
      <c r="I48" s="286"/>
    </row>
    <row r="49" spans="1:9" s="3" customFormat="1" ht="12.75">
      <c r="A49" s="97" t="s">
        <v>158</v>
      </c>
      <c r="B49" s="287" t="s">
        <v>133</v>
      </c>
      <c r="C49" s="288"/>
      <c r="D49" s="288"/>
      <c r="E49" s="289"/>
      <c r="F49" s="85" t="s">
        <v>142</v>
      </c>
      <c r="G49" s="86" t="s">
        <v>146</v>
      </c>
      <c r="H49" s="282" t="s">
        <v>153</v>
      </c>
      <c r="I49" s="283"/>
    </row>
    <row r="50" spans="1:9" s="3" customFormat="1" ht="12.75">
      <c r="A50" s="95"/>
      <c r="B50" s="272" t="s">
        <v>199</v>
      </c>
      <c r="C50" s="273"/>
      <c r="D50" s="273"/>
      <c r="E50" s="274"/>
      <c r="F50" s="81" t="s">
        <v>143</v>
      </c>
      <c r="G50" s="82" t="s">
        <v>147</v>
      </c>
      <c r="H50" s="282" t="s">
        <v>153</v>
      </c>
      <c r="I50" s="283"/>
    </row>
    <row r="51" spans="1:9" s="3" customFormat="1" ht="12.75">
      <c r="A51" s="95"/>
      <c r="B51" s="272" t="s">
        <v>200</v>
      </c>
      <c r="C51" s="273"/>
      <c r="D51" s="273"/>
      <c r="E51" s="274"/>
      <c r="F51" s="81" t="s">
        <v>144</v>
      </c>
      <c r="G51" s="59" t="s">
        <v>148</v>
      </c>
      <c r="H51" s="282" t="s">
        <v>153</v>
      </c>
      <c r="I51" s="283"/>
    </row>
    <row r="52" spans="1:9" s="3" customFormat="1" ht="12.75">
      <c r="A52" s="95"/>
      <c r="B52" s="272"/>
      <c r="C52" s="273"/>
      <c r="D52" s="273"/>
      <c r="E52" s="274"/>
      <c r="F52" s="81" t="s">
        <v>150</v>
      </c>
      <c r="G52" s="70" t="s">
        <v>149</v>
      </c>
      <c r="H52" s="277" t="s">
        <v>153</v>
      </c>
      <c r="I52" s="279"/>
    </row>
    <row r="53" spans="1:9" s="3" customFormat="1" ht="12.75">
      <c r="A53" s="95"/>
      <c r="B53" s="260"/>
      <c r="C53" s="253"/>
      <c r="D53" s="253"/>
      <c r="E53" s="261"/>
      <c r="F53" s="81" t="s">
        <v>145</v>
      </c>
      <c r="G53" s="75"/>
      <c r="H53" s="260"/>
      <c r="I53" s="254"/>
    </row>
    <row r="54" spans="1:9" s="3" customFormat="1" ht="13.5" thickBot="1">
      <c r="A54" s="98"/>
      <c r="B54" s="293"/>
      <c r="C54" s="294"/>
      <c r="D54" s="294"/>
      <c r="E54" s="295"/>
      <c r="F54" s="87"/>
      <c r="G54" s="84"/>
      <c r="H54" s="263"/>
      <c r="I54" s="259"/>
    </row>
    <row r="55" spans="1:9" s="3" customFormat="1" ht="12.75">
      <c r="A55" s="79"/>
      <c r="B55" s="83"/>
      <c r="C55" s="83"/>
      <c r="D55" s="83"/>
      <c r="E55" s="83"/>
      <c r="F55" s="83"/>
      <c r="G55" s="83"/>
      <c r="H55" s="83"/>
      <c r="I55" s="83"/>
    </row>
    <row r="56" spans="1:9" s="3" customFormat="1" ht="18">
      <c r="A56" s="9"/>
      <c r="B56" s="26" t="s">
        <v>41</v>
      </c>
      <c r="C56" s="4"/>
      <c r="D56" s="4"/>
      <c r="E56" s="4"/>
      <c r="F56" s="4"/>
      <c r="G56" s="9"/>
      <c r="H56" s="9"/>
      <c r="I56" s="9"/>
    </row>
    <row r="57" spans="1:9" s="3" customFormat="1" ht="12.75">
      <c r="A57" s="79"/>
      <c r="B57" s="83"/>
      <c r="C57" s="83"/>
      <c r="D57" s="83"/>
      <c r="E57" s="83"/>
      <c r="F57" s="83"/>
      <c r="G57" s="83"/>
      <c r="H57" s="83"/>
      <c r="I57" s="83"/>
    </row>
    <row r="58" spans="1:9" s="3" customFormat="1" ht="18">
      <c r="A58" s="9"/>
      <c r="B58" s="26" t="s">
        <v>40</v>
      </c>
      <c r="C58" s="4"/>
      <c r="D58" s="4"/>
      <c r="E58" s="4"/>
      <c r="F58" s="4"/>
      <c r="G58" s="9"/>
      <c r="H58" s="9"/>
      <c r="I58" s="9"/>
    </row>
    <row r="59" spans="1:9" s="3" customFormat="1" ht="12.75">
      <c r="A59" s="9"/>
      <c r="B59" s="25"/>
      <c r="C59" s="25"/>
      <c r="D59" s="25"/>
      <c r="E59" s="25"/>
      <c r="F59" s="25"/>
      <c r="G59" s="25"/>
      <c r="H59" s="25"/>
      <c r="I59" s="25"/>
    </row>
    <row r="60" spans="1:9" s="3" customFormat="1" ht="18">
      <c r="A60" s="9"/>
      <c r="B60" s="267" t="s">
        <v>176</v>
      </c>
      <c r="C60" s="267"/>
      <c r="D60" s="267"/>
      <c r="E60" s="267"/>
      <c r="F60" s="267"/>
      <c r="G60" s="267"/>
      <c r="H60" s="267"/>
      <c r="I60" s="267"/>
    </row>
    <row r="61" spans="1:9" s="3" customFormat="1" ht="12.75">
      <c r="A61" s="9"/>
      <c r="B61" s="252" t="s">
        <v>245</v>
      </c>
      <c r="C61" s="252"/>
      <c r="D61" s="252"/>
      <c r="E61" s="252"/>
      <c r="F61" s="252"/>
      <c r="G61" s="252"/>
      <c r="H61" s="252"/>
      <c r="I61" s="252"/>
    </row>
    <row r="62" spans="1:9" s="3" customFormat="1" ht="12.75">
      <c r="A62" s="9"/>
      <c r="B62" s="252" t="s">
        <v>235</v>
      </c>
      <c r="C62" s="252"/>
      <c r="D62" s="252"/>
      <c r="E62" s="252"/>
      <c r="F62" s="252"/>
      <c r="G62" s="252"/>
      <c r="H62" s="252"/>
      <c r="I62" s="252"/>
    </row>
    <row r="63" spans="1:9" s="3" customFormat="1" ht="12.75">
      <c r="A63" s="9"/>
      <c r="B63" s="252" t="s">
        <v>246</v>
      </c>
      <c r="C63" s="252"/>
      <c r="D63" s="252"/>
      <c r="E63" s="252"/>
      <c r="F63" s="252"/>
      <c r="G63" s="252"/>
      <c r="H63" s="252"/>
      <c r="I63" s="252"/>
    </row>
    <row r="64" spans="1:9" s="3" customFormat="1" ht="13.5" thickBot="1">
      <c r="A64" s="9"/>
      <c r="B64" s="298" t="s">
        <v>236</v>
      </c>
      <c r="C64" s="298"/>
      <c r="D64" s="298"/>
      <c r="E64" s="298"/>
      <c r="F64" s="298"/>
      <c r="G64" s="298"/>
      <c r="H64" s="298"/>
      <c r="I64" s="298"/>
    </row>
    <row r="65" spans="1:9" s="10" customFormat="1" ht="12.75">
      <c r="A65" s="12" t="s">
        <v>0</v>
      </c>
      <c r="B65" s="296" t="s">
        <v>2</v>
      </c>
      <c r="C65" s="297"/>
      <c r="D65" s="107" t="s">
        <v>167</v>
      </c>
      <c r="E65" s="13" t="s">
        <v>165</v>
      </c>
      <c r="F65" s="14" t="s">
        <v>92</v>
      </c>
      <c r="G65" s="56" t="s">
        <v>169</v>
      </c>
      <c r="H65" s="14" t="s">
        <v>168</v>
      </c>
      <c r="I65" s="16" t="s">
        <v>175</v>
      </c>
    </row>
    <row r="66" spans="1:9" ht="13.5" thickBot="1">
      <c r="A66" s="88" t="s">
        <v>1</v>
      </c>
      <c r="B66" s="169" t="s">
        <v>3</v>
      </c>
      <c r="C66" s="170" t="s">
        <v>4</v>
      </c>
      <c r="D66" s="89" t="s">
        <v>166</v>
      </c>
      <c r="E66" s="171" t="s">
        <v>164</v>
      </c>
      <c r="F66" s="6" t="s">
        <v>161</v>
      </c>
      <c r="G66" s="41" t="s">
        <v>164</v>
      </c>
      <c r="H66" s="38" t="s">
        <v>84</v>
      </c>
      <c r="I66" s="39" t="s">
        <v>84</v>
      </c>
    </row>
    <row r="67" spans="1:9" s="27" customFormat="1" ht="11.25">
      <c r="A67" s="62">
        <v>1</v>
      </c>
      <c r="B67" s="63">
        <v>2</v>
      </c>
      <c r="C67" s="64">
        <v>3</v>
      </c>
      <c r="D67" s="109">
        <v>4</v>
      </c>
      <c r="E67" s="63">
        <v>5</v>
      </c>
      <c r="F67" s="63">
        <v>6</v>
      </c>
      <c r="G67" s="64">
        <v>7</v>
      </c>
      <c r="H67" s="63">
        <v>8</v>
      </c>
      <c r="I67" s="92">
        <v>10</v>
      </c>
    </row>
    <row r="68" spans="1:9" s="27" customFormat="1" ht="12" thickBot="1">
      <c r="A68" s="89"/>
      <c r="B68" s="38"/>
      <c r="C68" s="41"/>
      <c r="D68" s="111"/>
      <c r="E68" s="38"/>
      <c r="F68" s="38" t="s">
        <v>162</v>
      </c>
      <c r="G68" s="41"/>
      <c r="H68" s="38"/>
      <c r="I68" s="115" t="s">
        <v>163</v>
      </c>
    </row>
    <row r="69" spans="1:11" ht="12.75">
      <c r="A69" s="18">
        <v>1</v>
      </c>
      <c r="B69" s="19" t="s">
        <v>18</v>
      </c>
      <c r="C69" s="20">
        <v>2</v>
      </c>
      <c r="D69" s="139"/>
      <c r="E69" s="135"/>
      <c r="F69" s="13"/>
      <c r="G69" s="236"/>
      <c r="H69" s="21"/>
      <c r="I69" s="29"/>
      <c r="J69" s="232"/>
      <c r="K69" s="131"/>
    </row>
    <row r="70" spans="1:11" ht="12.75">
      <c r="A70" s="11">
        <v>2</v>
      </c>
      <c r="B70" s="7" t="s">
        <v>18</v>
      </c>
      <c r="C70" s="1" t="s">
        <v>64</v>
      </c>
      <c r="D70" s="113"/>
      <c r="E70" s="82"/>
      <c r="F70" s="1"/>
      <c r="G70" s="234"/>
      <c r="H70" s="1"/>
      <c r="I70" s="30"/>
      <c r="J70" s="232"/>
      <c r="K70" s="131"/>
    </row>
    <row r="71" spans="1:12" ht="12.75">
      <c r="A71" s="11">
        <v>3</v>
      </c>
      <c r="B71" s="7" t="s">
        <v>18</v>
      </c>
      <c r="C71" s="1">
        <v>4</v>
      </c>
      <c r="D71" s="113"/>
      <c r="E71" s="82"/>
      <c r="F71" s="1"/>
      <c r="G71" s="234"/>
      <c r="H71" s="1"/>
      <c r="I71" s="30"/>
      <c r="J71" s="232"/>
      <c r="K71" s="131"/>
      <c r="L71" s="3"/>
    </row>
    <row r="72" spans="1:12" ht="12.75">
      <c r="A72" s="11">
        <v>4</v>
      </c>
      <c r="B72" s="7" t="s">
        <v>18</v>
      </c>
      <c r="C72" s="1">
        <v>7</v>
      </c>
      <c r="D72" s="113">
        <v>0.03</v>
      </c>
      <c r="E72" s="82">
        <v>725.7</v>
      </c>
      <c r="F72" s="44">
        <v>21.77</v>
      </c>
      <c r="G72" s="234">
        <v>3723.9</v>
      </c>
      <c r="H72" s="44">
        <v>206.87</v>
      </c>
      <c r="I72" s="30">
        <f>F72/G72*H72</f>
        <v>1.2093664974891913</v>
      </c>
      <c r="J72" s="232"/>
      <c r="K72" s="131"/>
      <c r="L72" s="3"/>
    </row>
    <row r="73" spans="1:12" ht="12.75">
      <c r="A73" s="11">
        <v>5</v>
      </c>
      <c r="B73" s="7" t="s">
        <v>18</v>
      </c>
      <c r="C73" s="1" t="s">
        <v>5</v>
      </c>
      <c r="D73" s="113"/>
      <c r="E73" s="82"/>
      <c r="F73" s="123"/>
      <c r="G73" s="234"/>
      <c r="H73" s="44"/>
      <c r="I73" s="30"/>
      <c r="J73" s="232"/>
      <c r="K73" s="131"/>
      <c r="L73" s="3"/>
    </row>
    <row r="74" spans="1:12" ht="12.75">
      <c r="A74" s="11">
        <v>6</v>
      </c>
      <c r="B74" s="7" t="s">
        <v>18</v>
      </c>
      <c r="C74" s="1">
        <v>12</v>
      </c>
      <c r="D74" s="112"/>
      <c r="E74" s="126"/>
      <c r="F74" s="123"/>
      <c r="G74" s="234"/>
      <c r="H74" s="44"/>
      <c r="I74" s="30"/>
      <c r="J74" s="232"/>
      <c r="K74" s="131"/>
      <c r="L74" s="3"/>
    </row>
    <row r="75" spans="1:12" ht="12.75">
      <c r="A75" s="11">
        <v>7</v>
      </c>
      <c r="B75" s="7" t="s">
        <v>18</v>
      </c>
      <c r="C75" s="1">
        <v>13</v>
      </c>
      <c r="D75" s="113">
        <v>0.03</v>
      </c>
      <c r="E75" s="126">
        <v>679.4</v>
      </c>
      <c r="F75" s="44">
        <v>20.38</v>
      </c>
      <c r="G75" s="234">
        <v>4378.6</v>
      </c>
      <c r="H75" s="44">
        <v>206.87</v>
      </c>
      <c r="I75" s="30">
        <f>F75/G75*H75</f>
        <v>0.962867263508884</v>
      </c>
      <c r="J75" s="232"/>
      <c r="K75" s="131"/>
      <c r="L75" s="3"/>
    </row>
    <row r="76" spans="1:12" ht="12.75">
      <c r="A76" s="11">
        <v>8</v>
      </c>
      <c r="B76" s="7" t="s">
        <v>18</v>
      </c>
      <c r="C76" s="1" t="s">
        <v>6</v>
      </c>
      <c r="D76" s="113"/>
      <c r="E76" s="126"/>
      <c r="F76" s="123"/>
      <c r="G76" s="234"/>
      <c r="H76" s="44"/>
      <c r="I76" s="30"/>
      <c r="J76" s="232"/>
      <c r="K76" s="131"/>
      <c r="L76" s="3"/>
    </row>
    <row r="77" spans="1:12" ht="12.75">
      <c r="A77" s="11">
        <v>9</v>
      </c>
      <c r="B77" s="7" t="s">
        <v>18</v>
      </c>
      <c r="C77" s="1">
        <v>17</v>
      </c>
      <c r="D77" s="113"/>
      <c r="E77" s="126"/>
      <c r="F77" s="123"/>
      <c r="G77" s="234"/>
      <c r="H77" s="44"/>
      <c r="I77" s="30"/>
      <c r="J77" s="232"/>
      <c r="K77" s="131"/>
      <c r="L77" s="3"/>
    </row>
    <row r="78" spans="1:12" ht="12.75">
      <c r="A78" s="11">
        <v>10</v>
      </c>
      <c r="B78" s="7" t="s">
        <v>18</v>
      </c>
      <c r="C78" s="1">
        <v>18</v>
      </c>
      <c r="D78" s="112"/>
      <c r="E78" s="126"/>
      <c r="F78" s="123"/>
      <c r="G78" s="234"/>
      <c r="H78" s="44"/>
      <c r="I78" s="30"/>
      <c r="J78" s="232"/>
      <c r="K78" s="131"/>
      <c r="L78" s="3"/>
    </row>
    <row r="79" spans="1:12" ht="12.75">
      <c r="A79" s="11">
        <v>11</v>
      </c>
      <c r="B79" s="7" t="s">
        <v>18</v>
      </c>
      <c r="C79" s="1">
        <v>19</v>
      </c>
      <c r="D79" s="112"/>
      <c r="E79" s="126"/>
      <c r="F79" s="123"/>
      <c r="G79" s="234"/>
      <c r="H79" s="44"/>
      <c r="I79" s="30"/>
      <c r="J79" s="232"/>
      <c r="K79" s="131"/>
      <c r="L79" s="3"/>
    </row>
    <row r="80" spans="1:12" ht="12.75">
      <c r="A80" s="31">
        <v>12</v>
      </c>
      <c r="B80" s="32" t="s">
        <v>18</v>
      </c>
      <c r="C80" s="2" t="s">
        <v>7</v>
      </c>
      <c r="D80" s="113"/>
      <c r="E80" s="127"/>
      <c r="F80" s="132"/>
      <c r="G80" s="234"/>
      <c r="H80" s="44"/>
      <c r="I80" s="42"/>
      <c r="J80" s="232"/>
      <c r="K80" s="131"/>
      <c r="L80" s="3"/>
    </row>
    <row r="81" spans="1:12" ht="12.75">
      <c r="A81" s="11">
        <v>13</v>
      </c>
      <c r="B81" s="32" t="s">
        <v>18</v>
      </c>
      <c r="C81" s="2">
        <v>20</v>
      </c>
      <c r="D81" s="113"/>
      <c r="E81" s="126"/>
      <c r="F81" s="132"/>
      <c r="G81" s="234"/>
      <c r="H81" s="44"/>
      <c r="I81" s="42"/>
      <c r="J81" s="232"/>
      <c r="K81" s="131"/>
      <c r="L81" s="3"/>
    </row>
    <row r="82" spans="1:12" ht="12.75">
      <c r="A82" s="31">
        <v>14</v>
      </c>
      <c r="B82" s="7" t="s">
        <v>18</v>
      </c>
      <c r="C82" s="1">
        <v>21</v>
      </c>
      <c r="D82" s="113"/>
      <c r="E82" s="126"/>
      <c r="F82" s="123"/>
      <c r="G82" s="234"/>
      <c r="H82" s="44"/>
      <c r="I82" s="30"/>
      <c r="J82" s="232"/>
      <c r="K82" s="131"/>
      <c r="L82" s="3"/>
    </row>
    <row r="83" spans="1:12" ht="12.75">
      <c r="A83" s="11">
        <v>15</v>
      </c>
      <c r="B83" s="7" t="s">
        <v>18</v>
      </c>
      <c r="C83" s="1" t="s">
        <v>8</v>
      </c>
      <c r="D83" s="113"/>
      <c r="E83" s="126"/>
      <c r="F83" s="123"/>
      <c r="G83" s="234"/>
      <c r="H83" s="44"/>
      <c r="I83" s="30"/>
      <c r="J83" s="232"/>
      <c r="K83" s="131"/>
      <c r="L83" s="3"/>
    </row>
    <row r="84" spans="1:12" ht="12.75">
      <c r="A84" s="31">
        <v>16</v>
      </c>
      <c r="B84" s="7" t="s">
        <v>18</v>
      </c>
      <c r="C84" s="1">
        <v>24</v>
      </c>
      <c r="D84" s="113"/>
      <c r="E84" s="126"/>
      <c r="F84" s="123"/>
      <c r="G84" s="234"/>
      <c r="H84" s="44"/>
      <c r="I84" s="30"/>
      <c r="J84" s="232"/>
      <c r="K84" s="131"/>
      <c r="L84" s="3"/>
    </row>
    <row r="85" spans="1:12" ht="12.75">
      <c r="A85" s="11">
        <v>17</v>
      </c>
      <c r="B85" s="7" t="s">
        <v>19</v>
      </c>
      <c r="C85" s="1" t="s">
        <v>17</v>
      </c>
      <c r="D85" s="113"/>
      <c r="E85" s="126"/>
      <c r="F85" s="123"/>
      <c r="G85" s="234"/>
      <c r="H85" s="44"/>
      <c r="I85" s="30"/>
      <c r="J85" s="232"/>
      <c r="K85" s="131"/>
      <c r="L85" s="3"/>
    </row>
    <row r="86" spans="1:12" ht="12.75">
      <c r="A86" s="31">
        <v>18</v>
      </c>
      <c r="B86" s="7" t="s">
        <v>19</v>
      </c>
      <c r="C86" s="1" t="s">
        <v>63</v>
      </c>
      <c r="D86" s="113"/>
      <c r="E86" s="126"/>
      <c r="F86" s="123"/>
      <c r="G86" s="234"/>
      <c r="H86" s="44"/>
      <c r="I86" s="30"/>
      <c r="J86" s="232"/>
      <c r="K86" s="131"/>
      <c r="L86" s="3"/>
    </row>
    <row r="87" spans="1:12" ht="12.75">
      <c r="A87" s="11">
        <v>19</v>
      </c>
      <c r="B87" s="7" t="s">
        <v>19</v>
      </c>
      <c r="C87" s="1">
        <v>16</v>
      </c>
      <c r="D87" s="113"/>
      <c r="E87" s="126"/>
      <c r="F87" s="123"/>
      <c r="G87" s="234"/>
      <c r="H87" s="44"/>
      <c r="I87" s="30"/>
      <c r="J87" s="232"/>
      <c r="K87" s="131"/>
      <c r="L87" s="3"/>
    </row>
    <row r="88" spans="1:12" ht="12.75">
      <c r="A88" s="31">
        <v>20</v>
      </c>
      <c r="B88" s="7" t="s">
        <v>19</v>
      </c>
      <c r="C88" s="1" t="s">
        <v>58</v>
      </c>
      <c r="D88" s="113"/>
      <c r="E88" s="126"/>
      <c r="F88" s="123"/>
      <c r="G88" s="234"/>
      <c r="H88" s="44"/>
      <c r="I88" s="30"/>
      <c r="J88" s="232"/>
      <c r="K88" s="131"/>
      <c r="L88" s="3"/>
    </row>
    <row r="89" spans="1:12" ht="12.75">
      <c r="A89" s="11">
        <v>21</v>
      </c>
      <c r="B89" s="7" t="s">
        <v>19</v>
      </c>
      <c r="C89" s="1">
        <v>18</v>
      </c>
      <c r="D89" s="113"/>
      <c r="E89" s="126"/>
      <c r="F89" s="123"/>
      <c r="G89" s="234"/>
      <c r="H89" s="44"/>
      <c r="I89" s="30"/>
      <c r="J89" s="232"/>
      <c r="K89" s="131"/>
      <c r="L89" s="3"/>
    </row>
    <row r="90" spans="1:12" ht="12.75">
      <c r="A90" s="31">
        <v>22</v>
      </c>
      <c r="B90" s="7" t="s">
        <v>19</v>
      </c>
      <c r="C90" s="1">
        <v>24</v>
      </c>
      <c r="D90" s="113"/>
      <c r="E90" s="126"/>
      <c r="F90" s="123"/>
      <c r="G90" s="234"/>
      <c r="H90" s="44"/>
      <c r="I90" s="30"/>
      <c r="J90" s="232"/>
      <c r="K90" s="131"/>
      <c r="L90" s="3"/>
    </row>
    <row r="91" spans="1:12" ht="12.75">
      <c r="A91" s="11">
        <v>23</v>
      </c>
      <c r="B91" s="7" t="s">
        <v>19</v>
      </c>
      <c r="C91" s="1">
        <v>26</v>
      </c>
      <c r="D91" s="113"/>
      <c r="E91" s="126"/>
      <c r="F91" s="123"/>
      <c r="G91" s="234"/>
      <c r="H91" s="44"/>
      <c r="I91" s="30"/>
      <c r="J91" s="232"/>
      <c r="K91" s="131"/>
      <c r="L91" s="3"/>
    </row>
    <row r="92" spans="1:12" ht="12.75">
      <c r="A92" s="31">
        <v>24</v>
      </c>
      <c r="B92" s="7" t="s">
        <v>31</v>
      </c>
      <c r="C92" s="1">
        <v>16</v>
      </c>
      <c r="D92" s="113"/>
      <c r="E92" s="126"/>
      <c r="F92" s="123"/>
      <c r="G92" s="234"/>
      <c r="H92" s="44"/>
      <c r="I92" s="30"/>
      <c r="J92" s="232"/>
      <c r="K92" s="131"/>
      <c r="L92" s="3"/>
    </row>
    <row r="93" spans="1:12" ht="12.75">
      <c r="A93" s="11">
        <v>25</v>
      </c>
      <c r="B93" s="7" t="s">
        <v>20</v>
      </c>
      <c r="C93" s="1" t="s">
        <v>28</v>
      </c>
      <c r="D93" s="113"/>
      <c r="E93" s="126"/>
      <c r="F93" s="123"/>
      <c r="G93" s="234"/>
      <c r="H93" s="44"/>
      <c r="I93" s="30"/>
      <c r="J93" s="232"/>
      <c r="K93" s="131"/>
      <c r="L93" s="3"/>
    </row>
    <row r="94" spans="1:12" ht="12.75">
      <c r="A94" s="31">
        <v>26</v>
      </c>
      <c r="B94" s="7" t="s">
        <v>20</v>
      </c>
      <c r="C94" s="1">
        <v>3</v>
      </c>
      <c r="D94" s="113"/>
      <c r="E94" s="126"/>
      <c r="F94" s="123"/>
      <c r="G94" s="234"/>
      <c r="H94" s="44"/>
      <c r="I94" s="30"/>
      <c r="J94" s="232"/>
      <c r="K94" s="131"/>
      <c r="L94" s="3"/>
    </row>
    <row r="95" spans="1:12" ht="12.75">
      <c r="A95" s="11">
        <v>27</v>
      </c>
      <c r="B95" s="7" t="s">
        <v>20</v>
      </c>
      <c r="C95" s="1" t="s">
        <v>62</v>
      </c>
      <c r="D95" s="113">
        <v>0.03</v>
      </c>
      <c r="E95" s="126">
        <v>456.9</v>
      </c>
      <c r="F95" s="44">
        <v>13.71</v>
      </c>
      <c r="G95" s="234">
        <v>3928</v>
      </c>
      <c r="H95" s="44">
        <v>206.87</v>
      </c>
      <c r="I95" s="30">
        <f>F95/G95*H95</f>
        <v>0.7220437118126274</v>
      </c>
      <c r="J95" s="232"/>
      <c r="K95" s="131"/>
      <c r="L95" s="3"/>
    </row>
    <row r="96" spans="1:12" ht="12.75">
      <c r="A96" s="31">
        <v>28</v>
      </c>
      <c r="B96" s="7" t="s">
        <v>20</v>
      </c>
      <c r="C96" s="1">
        <v>4</v>
      </c>
      <c r="D96" s="113"/>
      <c r="E96" s="126"/>
      <c r="F96" s="123"/>
      <c r="G96" s="234"/>
      <c r="H96" s="44"/>
      <c r="I96" s="30"/>
      <c r="J96" s="232"/>
      <c r="K96" s="131"/>
      <c r="L96" s="3"/>
    </row>
    <row r="97" spans="1:12" ht="12.75">
      <c r="A97" s="11">
        <v>29</v>
      </c>
      <c r="B97" s="7" t="s">
        <v>20</v>
      </c>
      <c r="C97" s="1">
        <v>12</v>
      </c>
      <c r="D97" s="113"/>
      <c r="E97" s="126"/>
      <c r="F97" s="123"/>
      <c r="G97" s="234"/>
      <c r="H97" s="44"/>
      <c r="I97" s="30"/>
      <c r="J97" s="232"/>
      <c r="K97" s="131"/>
      <c r="L97" s="3"/>
    </row>
    <row r="98" spans="1:12" ht="12.75">
      <c r="A98" s="31">
        <v>30</v>
      </c>
      <c r="B98" s="7" t="s">
        <v>21</v>
      </c>
      <c r="C98" s="1" t="s">
        <v>9</v>
      </c>
      <c r="D98" s="113"/>
      <c r="E98" s="126"/>
      <c r="F98" s="123"/>
      <c r="G98" s="234"/>
      <c r="H98" s="44"/>
      <c r="I98" s="30"/>
      <c r="J98" s="232"/>
      <c r="K98" s="131"/>
      <c r="L98" s="3"/>
    </row>
    <row r="99" spans="1:12" ht="12.75">
      <c r="A99" s="11">
        <v>31</v>
      </c>
      <c r="B99" s="7" t="s">
        <v>21</v>
      </c>
      <c r="C99" s="1">
        <v>3</v>
      </c>
      <c r="D99" s="113"/>
      <c r="E99" s="126"/>
      <c r="F99" s="123"/>
      <c r="G99" s="234"/>
      <c r="H99" s="44"/>
      <c r="I99" s="30"/>
      <c r="J99" s="232"/>
      <c r="K99" s="131"/>
      <c r="L99" s="3"/>
    </row>
    <row r="100" spans="1:12" ht="12.75">
      <c r="A100" s="31">
        <v>32</v>
      </c>
      <c r="B100" s="7" t="s">
        <v>21</v>
      </c>
      <c r="C100" s="1">
        <v>4</v>
      </c>
      <c r="D100" s="113"/>
      <c r="E100" s="126"/>
      <c r="F100" s="123"/>
      <c r="G100" s="234"/>
      <c r="H100" s="44"/>
      <c r="I100" s="30"/>
      <c r="J100" s="232"/>
      <c r="K100" s="131"/>
      <c r="L100" s="3"/>
    </row>
    <row r="101" spans="1:12" ht="12.75">
      <c r="A101" s="11">
        <v>33</v>
      </c>
      <c r="B101" s="7" t="s">
        <v>21</v>
      </c>
      <c r="C101" s="1">
        <v>6</v>
      </c>
      <c r="D101" s="112"/>
      <c r="E101" s="126"/>
      <c r="F101" s="123"/>
      <c r="G101" s="234"/>
      <c r="H101" s="44"/>
      <c r="I101" s="30"/>
      <c r="J101" s="232"/>
      <c r="K101" s="131"/>
      <c r="L101" s="3"/>
    </row>
    <row r="102" spans="1:12" ht="12.75">
      <c r="A102" s="31">
        <v>34</v>
      </c>
      <c r="B102" s="7" t="s">
        <v>22</v>
      </c>
      <c r="C102" s="1" t="s">
        <v>61</v>
      </c>
      <c r="D102" s="113">
        <v>0.03</v>
      </c>
      <c r="E102" s="126">
        <v>474.3</v>
      </c>
      <c r="F102" s="44">
        <v>14.23</v>
      </c>
      <c r="G102" s="234">
        <v>5244.1</v>
      </c>
      <c r="H102" s="44">
        <v>206.87</v>
      </c>
      <c r="I102" s="30">
        <f aca="true" t="shared" si="0" ref="I102:I109">F102/G102*H102</f>
        <v>0.5613470566922827</v>
      </c>
      <c r="J102" s="232"/>
      <c r="K102" s="131"/>
      <c r="L102" s="3"/>
    </row>
    <row r="103" spans="1:12" ht="12.75">
      <c r="A103" s="11">
        <v>35</v>
      </c>
      <c r="B103" s="7" t="s">
        <v>22</v>
      </c>
      <c r="C103" s="1" t="s">
        <v>60</v>
      </c>
      <c r="D103" s="113">
        <v>0.03</v>
      </c>
      <c r="E103" s="126">
        <v>697.6</v>
      </c>
      <c r="F103" s="44">
        <v>20.93</v>
      </c>
      <c r="G103" s="234">
        <v>4234.9</v>
      </c>
      <c r="H103" s="44">
        <v>206.87</v>
      </c>
      <c r="I103" s="30">
        <f t="shared" si="0"/>
        <v>1.0224064558785333</v>
      </c>
      <c r="J103" s="232"/>
      <c r="K103" s="131"/>
      <c r="L103" s="3"/>
    </row>
    <row r="104" spans="1:12" ht="12.75">
      <c r="A104" s="31">
        <v>36</v>
      </c>
      <c r="B104" s="7" t="s">
        <v>22</v>
      </c>
      <c r="C104" s="1">
        <v>14</v>
      </c>
      <c r="D104" s="113">
        <v>0.03</v>
      </c>
      <c r="E104" s="126">
        <v>464.3</v>
      </c>
      <c r="F104" s="44">
        <v>13.93</v>
      </c>
      <c r="G104" s="234">
        <v>3961.2</v>
      </c>
      <c r="H104" s="44">
        <v>206.87</v>
      </c>
      <c r="I104" s="30">
        <f t="shared" si="0"/>
        <v>0.7274813440371605</v>
      </c>
      <c r="J104" s="232"/>
      <c r="K104" s="131"/>
      <c r="L104" s="3"/>
    </row>
    <row r="105" spans="1:12" ht="12.75">
      <c r="A105" s="11">
        <v>37</v>
      </c>
      <c r="B105" s="7" t="s">
        <v>22</v>
      </c>
      <c r="C105" s="1" t="s">
        <v>59</v>
      </c>
      <c r="D105" s="113">
        <v>0.03</v>
      </c>
      <c r="E105" s="126">
        <v>303</v>
      </c>
      <c r="F105" s="44">
        <v>9.09</v>
      </c>
      <c r="G105" s="234">
        <v>2633.9</v>
      </c>
      <c r="H105" s="44">
        <v>206.87</v>
      </c>
      <c r="I105" s="30">
        <f t="shared" si="0"/>
        <v>0.7139406583393447</v>
      </c>
      <c r="J105" s="232"/>
      <c r="K105" s="131"/>
      <c r="L105" s="3"/>
    </row>
    <row r="106" spans="1:12" ht="12.75">
      <c r="A106" s="31">
        <v>38</v>
      </c>
      <c r="B106" s="7" t="s">
        <v>22</v>
      </c>
      <c r="C106" s="1" t="s">
        <v>58</v>
      </c>
      <c r="D106" s="113">
        <v>0.03</v>
      </c>
      <c r="E106" s="126">
        <v>250.9</v>
      </c>
      <c r="F106" s="44">
        <v>7.53</v>
      </c>
      <c r="G106" s="234">
        <v>2632.9</v>
      </c>
      <c r="H106" s="44">
        <v>206.87</v>
      </c>
      <c r="I106" s="30">
        <f t="shared" si="0"/>
        <v>0.5916408143112157</v>
      </c>
      <c r="J106" s="232"/>
      <c r="K106" s="131"/>
      <c r="L106" s="3"/>
    </row>
    <row r="107" spans="1:12" ht="12.75">
      <c r="A107" s="11">
        <v>39</v>
      </c>
      <c r="B107" s="32" t="s">
        <v>22</v>
      </c>
      <c r="C107" s="2">
        <v>18</v>
      </c>
      <c r="D107" s="113">
        <v>0.03</v>
      </c>
      <c r="E107" s="126">
        <v>501.2</v>
      </c>
      <c r="F107" s="44">
        <v>15.04</v>
      </c>
      <c r="G107" s="234">
        <v>3934.7</v>
      </c>
      <c r="H107" s="44">
        <v>206.87</v>
      </c>
      <c r="I107" s="30">
        <f t="shared" si="0"/>
        <v>0.7907400310061758</v>
      </c>
      <c r="J107" s="232"/>
      <c r="K107" s="131"/>
      <c r="L107" s="3"/>
    </row>
    <row r="108" spans="1:12" ht="12.75">
      <c r="A108" s="31">
        <v>40</v>
      </c>
      <c r="B108" s="7" t="s">
        <v>22</v>
      </c>
      <c r="C108" s="1" t="s">
        <v>57</v>
      </c>
      <c r="D108" s="113">
        <v>0.03</v>
      </c>
      <c r="E108" s="126">
        <v>298.9</v>
      </c>
      <c r="F108" s="44">
        <v>8.97</v>
      </c>
      <c r="G108" s="234">
        <v>2596.1</v>
      </c>
      <c r="H108" s="44">
        <v>206.87</v>
      </c>
      <c r="I108" s="30">
        <f t="shared" si="0"/>
        <v>0.7147736604907362</v>
      </c>
      <c r="J108" s="232"/>
      <c r="K108" s="131"/>
      <c r="L108" s="3"/>
    </row>
    <row r="109" spans="1:12" ht="12.75">
      <c r="A109" s="11">
        <v>41</v>
      </c>
      <c r="B109" s="7" t="s">
        <v>22</v>
      </c>
      <c r="C109" s="1">
        <v>21</v>
      </c>
      <c r="D109" s="113">
        <v>0.03</v>
      </c>
      <c r="E109" s="126">
        <v>1490.2</v>
      </c>
      <c r="F109" s="44">
        <v>44.71</v>
      </c>
      <c r="G109" s="234">
        <v>10249.7</v>
      </c>
      <c r="H109" s="44">
        <v>206.87</v>
      </c>
      <c r="I109" s="30">
        <f t="shared" si="0"/>
        <v>0.9023832599978536</v>
      </c>
      <c r="J109" s="232"/>
      <c r="K109" s="131"/>
      <c r="L109" s="3"/>
    </row>
    <row r="110" spans="1:12" ht="12.75">
      <c r="A110" s="31">
        <v>42</v>
      </c>
      <c r="B110" s="47" t="s">
        <v>23</v>
      </c>
      <c r="C110" s="48" t="s">
        <v>10</v>
      </c>
      <c r="D110" s="11"/>
      <c r="E110" s="126"/>
      <c r="F110" s="133"/>
      <c r="G110" s="234"/>
      <c r="H110" s="44"/>
      <c r="I110" s="50"/>
      <c r="J110" s="232"/>
      <c r="K110" s="131"/>
      <c r="L110" s="3"/>
    </row>
    <row r="111" spans="1:12" ht="12.75">
      <c r="A111" s="11">
        <v>43</v>
      </c>
      <c r="B111" s="7" t="s">
        <v>23</v>
      </c>
      <c r="C111" s="1" t="s">
        <v>71</v>
      </c>
      <c r="D111" s="113">
        <v>0.03</v>
      </c>
      <c r="E111" s="126">
        <v>2188.5</v>
      </c>
      <c r="F111" s="44">
        <v>65.66</v>
      </c>
      <c r="G111" s="234">
        <v>9988</v>
      </c>
      <c r="H111" s="44">
        <v>206.87</v>
      </c>
      <c r="I111" s="30">
        <f>F111/G111*H111</f>
        <v>1.3599403484181016</v>
      </c>
      <c r="J111" s="232"/>
      <c r="K111" s="131"/>
      <c r="L111" s="3"/>
    </row>
    <row r="112" spans="1:12" ht="12.75">
      <c r="A112" s="31">
        <v>44</v>
      </c>
      <c r="B112" s="32" t="s">
        <v>24</v>
      </c>
      <c r="C112" s="2">
        <v>12</v>
      </c>
      <c r="D112" s="113"/>
      <c r="E112" s="126"/>
      <c r="F112" s="132"/>
      <c r="G112" s="234"/>
      <c r="H112" s="44"/>
      <c r="I112" s="42"/>
      <c r="J112" s="232"/>
      <c r="K112" s="131"/>
      <c r="L112" s="3"/>
    </row>
    <row r="113" spans="1:12" ht="12.75">
      <c r="A113" s="11">
        <v>45</v>
      </c>
      <c r="B113" s="7" t="s">
        <v>24</v>
      </c>
      <c r="C113" s="1">
        <v>14</v>
      </c>
      <c r="D113" s="113"/>
      <c r="E113" s="126"/>
      <c r="F113" s="123"/>
      <c r="G113" s="234"/>
      <c r="H113" s="44"/>
      <c r="I113" s="30"/>
      <c r="J113" s="232"/>
      <c r="K113" s="131"/>
      <c r="L113" s="3"/>
    </row>
    <row r="114" spans="1:12" ht="12.75">
      <c r="A114" s="31">
        <v>46</v>
      </c>
      <c r="B114" s="7" t="s">
        <v>24</v>
      </c>
      <c r="C114" s="1">
        <v>16</v>
      </c>
      <c r="D114" s="113"/>
      <c r="E114" s="126"/>
      <c r="F114" s="123"/>
      <c r="G114" s="234"/>
      <c r="H114" s="44"/>
      <c r="I114" s="30"/>
      <c r="J114" s="232"/>
      <c r="K114" s="131"/>
      <c r="L114" s="3"/>
    </row>
    <row r="115" spans="1:12" ht="12.75">
      <c r="A115" s="11">
        <v>47</v>
      </c>
      <c r="B115" s="7" t="s">
        <v>24</v>
      </c>
      <c r="C115" s="1">
        <v>20</v>
      </c>
      <c r="D115" s="113">
        <v>0.03</v>
      </c>
      <c r="E115" s="126">
        <v>174</v>
      </c>
      <c r="F115" s="44">
        <v>5.22</v>
      </c>
      <c r="G115" s="234">
        <v>1571.8</v>
      </c>
      <c r="H115" s="44">
        <v>206.87</v>
      </c>
      <c r="I115" s="30">
        <f>F115/G115*H115</f>
        <v>0.6870221402214023</v>
      </c>
      <c r="J115" s="232"/>
      <c r="K115" s="131"/>
      <c r="L115" s="3"/>
    </row>
    <row r="116" spans="1:12" ht="12.75">
      <c r="A116" s="31">
        <v>48</v>
      </c>
      <c r="B116" s="7" t="s">
        <v>24</v>
      </c>
      <c r="C116" s="1">
        <v>22</v>
      </c>
      <c r="D116" s="113"/>
      <c r="E116" s="126"/>
      <c r="F116" s="123"/>
      <c r="G116" s="234"/>
      <c r="H116" s="44"/>
      <c r="I116" s="30"/>
      <c r="J116" s="232"/>
      <c r="K116" s="131"/>
      <c r="L116" s="3"/>
    </row>
    <row r="117" spans="1:12" ht="12.75">
      <c r="A117" s="11">
        <v>49</v>
      </c>
      <c r="B117" s="7" t="s">
        <v>24</v>
      </c>
      <c r="C117" s="1">
        <v>24</v>
      </c>
      <c r="D117" s="113"/>
      <c r="E117" s="126"/>
      <c r="F117" s="123"/>
      <c r="G117" s="234"/>
      <c r="H117" s="44"/>
      <c r="I117" s="30"/>
      <c r="J117" s="232"/>
      <c r="K117" s="131"/>
      <c r="L117" s="3"/>
    </row>
    <row r="118" spans="1:12" ht="12.75">
      <c r="A118" s="31">
        <v>50</v>
      </c>
      <c r="B118" s="7" t="s">
        <v>24</v>
      </c>
      <c r="C118" s="1" t="s">
        <v>30</v>
      </c>
      <c r="D118" s="113"/>
      <c r="E118" s="126"/>
      <c r="F118" s="123"/>
      <c r="G118" s="234"/>
      <c r="H118" s="44"/>
      <c r="I118" s="30"/>
      <c r="J118" s="232"/>
      <c r="K118" s="131"/>
      <c r="L118" s="3"/>
    </row>
    <row r="119" spans="1:12" ht="12.75">
      <c r="A119" s="11">
        <v>51</v>
      </c>
      <c r="B119" s="7" t="s">
        <v>24</v>
      </c>
      <c r="C119" s="1">
        <v>26</v>
      </c>
      <c r="D119" s="113"/>
      <c r="E119" s="126"/>
      <c r="F119" s="123"/>
      <c r="G119" s="234"/>
      <c r="H119" s="44"/>
      <c r="I119" s="30"/>
      <c r="J119" s="232"/>
      <c r="K119" s="131"/>
      <c r="L119" s="3"/>
    </row>
    <row r="120" spans="1:12" ht="12.75">
      <c r="A120" s="31">
        <v>52</v>
      </c>
      <c r="B120" s="7" t="s">
        <v>25</v>
      </c>
      <c r="C120" s="1" t="s">
        <v>29</v>
      </c>
      <c r="D120" s="113"/>
      <c r="E120" s="126"/>
      <c r="F120" s="123"/>
      <c r="G120" s="234"/>
      <c r="H120" s="44"/>
      <c r="I120" s="30"/>
      <c r="J120" s="232"/>
      <c r="K120" s="131"/>
      <c r="L120" s="3"/>
    </row>
    <row r="121" spans="1:12" ht="12.75">
      <c r="A121" s="11">
        <v>53</v>
      </c>
      <c r="B121" s="7" t="s">
        <v>25</v>
      </c>
      <c r="C121" s="1">
        <v>19</v>
      </c>
      <c r="D121" s="113"/>
      <c r="E121" s="126"/>
      <c r="F121" s="123"/>
      <c r="G121" s="234"/>
      <c r="H121" s="44"/>
      <c r="I121" s="30"/>
      <c r="J121" s="232"/>
      <c r="K121" s="131"/>
      <c r="L121" s="3"/>
    </row>
    <row r="122" spans="1:12" ht="12.75">
      <c r="A122" s="31">
        <v>54</v>
      </c>
      <c r="B122" s="7" t="s">
        <v>25</v>
      </c>
      <c r="C122" s="1">
        <v>25</v>
      </c>
      <c r="D122" s="113"/>
      <c r="E122" s="126"/>
      <c r="F122" s="123"/>
      <c r="G122" s="234"/>
      <c r="H122" s="44"/>
      <c r="I122" s="30"/>
      <c r="J122" s="232"/>
      <c r="K122" s="131"/>
      <c r="L122" s="3"/>
    </row>
    <row r="123" spans="1:12" ht="12.75">
      <c r="A123" s="11">
        <v>55</v>
      </c>
      <c r="B123" s="7" t="s">
        <v>25</v>
      </c>
      <c r="C123" s="1">
        <v>36</v>
      </c>
      <c r="D123" s="113"/>
      <c r="E123" s="126"/>
      <c r="F123" s="123"/>
      <c r="G123" s="234"/>
      <c r="H123" s="44"/>
      <c r="I123" s="30"/>
      <c r="J123" s="232"/>
      <c r="K123" s="131"/>
      <c r="L123" s="3"/>
    </row>
    <row r="124" spans="1:12" ht="12.75">
      <c r="A124" s="31">
        <v>56</v>
      </c>
      <c r="B124" s="7" t="s">
        <v>25</v>
      </c>
      <c r="C124" s="1" t="s">
        <v>11</v>
      </c>
      <c r="D124" s="113"/>
      <c r="E124" s="126"/>
      <c r="F124" s="123"/>
      <c r="G124" s="234"/>
      <c r="H124" s="44"/>
      <c r="I124" s="30"/>
      <c r="J124" s="232"/>
      <c r="K124" s="131"/>
      <c r="L124" s="3"/>
    </row>
    <row r="125" spans="1:12" ht="12.75">
      <c r="A125" s="11">
        <v>57</v>
      </c>
      <c r="B125" s="7" t="s">
        <v>25</v>
      </c>
      <c r="C125" s="1">
        <v>45</v>
      </c>
      <c r="D125" s="113"/>
      <c r="E125" s="126"/>
      <c r="F125" s="123"/>
      <c r="G125" s="234"/>
      <c r="H125" s="44"/>
      <c r="I125" s="30"/>
      <c r="J125" s="232"/>
      <c r="K125" s="131"/>
      <c r="L125" s="3"/>
    </row>
    <row r="126" spans="1:12" ht="12.75">
      <c r="A126" s="31">
        <v>58</v>
      </c>
      <c r="B126" s="7" t="s">
        <v>25</v>
      </c>
      <c r="C126" s="1">
        <v>47</v>
      </c>
      <c r="D126" s="113"/>
      <c r="E126" s="126"/>
      <c r="F126" s="123"/>
      <c r="G126" s="234"/>
      <c r="H126" s="44"/>
      <c r="I126" s="30"/>
      <c r="J126" s="232"/>
      <c r="K126" s="131"/>
      <c r="L126" s="3"/>
    </row>
    <row r="127" spans="1:12" ht="12.75">
      <c r="A127" s="11">
        <v>59</v>
      </c>
      <c r="B127" s="7" t="s">
        <v>25</v>
      </c>
      <c r="C127" s="1" t="s">
        <v>12</v>
      </c>
      <c r="D127" s="113"/>
      <c r="E127" s="126"/>
      <c r="F127" s="123"/>
      <c r="G127" s="234"/>
      <c r="H127" s="44"/>
      <c r="I127" s="30"/>
      <c r="J127" s="232"/>
      <c r="K127" s="131"/>
      <c r="L127" s="3"/>
    </row>
    <row r="128" spans="1:12" ht="12.75">
      <c r="A128" s="31">
        <v>60</v>
      </c>
      <c r="B128" s="7" t="s">
        <v>25</v>
      </c>
      <c r="C128" s="1">
        <v>49</v>
      </c>
      <c r="D128" s="113"/>
      <c r="E128" s="126"/>
      <c r="F128" s="123"/>
      <c r="G128" s="234"/>
      <c r="H128" s="44"/>
      <c r="I128" s="30"/>
      <c r="J128" s="232"/>
      <c r="K128" s="131"/>
      <c r="L128" s="3"/>
    </row>
    <row r="129" spans="1:12" ht="12.75">
      <c r="A129" s="11">
        <v>61</v>
      </c>
      <c r="B129" s="7" t="s">
        <v>25</v>
      </c>
      <c r="C129" s="1" t="s">
        <v>13</v>
      </c>
      <c r="D129" s="113"/>
      <c r="E129" s="126"/>
      <c r="F129" s="123"/>
      <c r="G129" s="234"/>
      <c r="H129" s="44"/>
      <c r="I129" s="30"/>
      <c r="J129" s="232"/>
      <c r="K129" s="131"/>
      <c r="L129" s="3"/>
    </row>
    <row r="130" spans="1:12" ht="12.75">
      <c r="A130" s="31">
        <v>62</v>
      </c>
      <c r="B130" s="7" t="s">
        <v>25</v>
      </c>
      <c r="C130" s="1">
        <v>53</v>
      </c>
      <c r="D130" s="113"/>
      <c r="E130" s="126"/>
      <c r="F130" s="123"/>
      <c r="G130" s="234"/>
      <c r="H130" s="44"/>
      <c r="I130" s="30"/>
      <c r="J130" s="232"/>
      <c r="K130" s="131"/>
      <c r="L130" s="3"/>
    </row>
    <row r="131" spans="1:12" ht="12.75">
      <c r="A131" s="11">
        <v>63</v>
      </c>
      <c r="B131" s="7" t="s">
        <v>25</v>
      </c>
      <c r="C131" s="1">
        <v>54</v>
      </c>
      <c r="D131" s="113"/>
      <c r="E131" s="126"/>
      <c r="F131" s="123"/>
      <c r="G131" s="234"/>
      <c r="H131" s="44"/>
      <c r="I131" s="30"/>
      <c r="J131" s="232"/>
      <c r="K131" s="131"/>
      <c r="L131" s="3"/>
    </row>
    <row r="132" spans="1:12" ht="12.75">
      <c r="A132" s="31">
        <v>64</v>
      </c>
      <c r="B132" s="7" t="s">
        <v>25</v>
      </c>
      <c r="C132" s="1">
        <v>55</v>
      </c>
      <c r="D132" s="113"/>
      <c r="E132" s="126"/>
      <c r="F132" s="123"/>
      <c r="G132" s="234"/>
      <c r="H132" s="44"/>
      <c r="I132" s="30"/>
      <c r="J132" s="232"/>
      <c r="K132" s="131"/>
      <c r="L132" s="3"/>
    </row>
    <row r="133" spans="1:12" ht="12.75">
      <c r="A133" s="11">
        <v>65</v>
      </c>
      <c r="B133" s="7" t="s">
        <v>25</v>
      </c>
      <c r="C133" s="1">
        <v>57</v>
      </c>
      <c r="D133" s="113"/>
      <c r="E133" s="126"/>
      <c r="F133" s="123"/>
      <c r="G133" s="234"/>
      <c r="H133" s="44"/>
      <c r="I133" s="30"/>
      <c r="J133" s="232"/>
      <c r="K133" s="131"/>
      <c r="L133" s="3"/>
    </row>
    <row r="134" spans="1:12" ht="12.75">
      <c r="A134" s="31">
        <v>66</v>
      </c>
      <c r="B134" s="7" t="s">
        <v>25</v>
      </c>
      <c r="C134" s="1" t="s">
        <v>56</v>
      </c>
      <c r="D134" s="113">
        <v>0.03</v>
      </c>
      <c r="E134" s="126">
        <v>787.3</v>
      </c>
      <c r="F134" s="44">
        <v>23.62</v>
      </c>
      <c r="G134" s="234">
        <v>7255.4</v>
      </c>
      <c r="H134" s="44">
        <v>206.87</v>
      </c>
      <c r="I134" s="30">
        <f>F134/G134*H134</f>
        <v>0.6734665766187944</v>
      </c>
      <c r="J134" s="232"/>
      <c r="K134" s="131"/>
      <c r="L134" s="3"/>
    </row>
    <row r="135" spans="1:12" ht="12.75">
      <c r="A135" s="11">
        <v>67</v>
      </c>
      <c r="B135" s="7" t="s">
        <v>25</v>
      </c>
      <c r="C135" s="1">
        <v>60</v>
      </c>
      <c r="D135" s="112"/>
      <c r="E135" s="126"/>
      <c r="F135" s="123"/>
      <c r="G135" s="234"/>
      <c r="H135" s="44"/>
      <c r="I135" s="30"/>
      <c r="J135" s="232"/>
      <c r="K135" s="131"/>
      <c r="L135" s="3"/>
    </row>
    <row r="136" spans="1:12" ht="12.75">
      <c r="A136" s="31">
        <v>68</v>
      </c>
      <c r="B136" s="32" t="s">
        <v>25</v>
      </c>
      <c r="C136" s="2" t="s">
        <v>55</v>
      </c>
      <c r="D136" s="113">
        <v>0.03</v>
      </c>
      <c r="E136" s="126">
        <v>787.5</v>
      </c>
      <c r="F136" s="44">
        <v>23.63</v>
      </c>
      <c r="G136" s="234">
        <v>7227.6</v>
      </c>
      <c r="H136" s="44">
        <v>206.87</v>
      </c>
      <c r="I136" s="30">
        <f>F136/G136*H136</f>
        <v>0.6763431982954231</v>
      </c>
      <c r="J136" s="232"/>
      <c r="K136" s="131"/>
      <c r="L136" s="3"/>
    </row>
    <row r="137" spans="1:12" ht="12.75">
      <c r="A137" s="11">
        <v>69</v>
      </c>
      <c r="B137" s="7" t="s">
        <v>25</v>
      </c>
      <c r="C137" s="1" t="s">
        <v>14</v>
      </c>
      <c r="D137" s="113">
        <v>0.03</v>
      </c>
      <c r="E137" s="126">
        <v>1537.4</v>
      </c>
      <c r="F137" s="44">
        <v>46.12</v>
      </c>
      <c r="G137" s="234">
        <v>10337.1</v>
      </c>
      <c r="H137" s="44">
        <v>206.87</v>
      </c>
      <c r="I137" s="30">
        <f>F137/G137*H137</f>
        <v>0.9229710847336293</v>
      </c>
      <c r="J137" s="232"/>
      <c r="K137" s="131"/>
      <c r="L137" s="3"/>
    </row>
    <row r="138" spans="1:12" ht="12.75">
      <c r="A138" s="31">
        <v>70</v>
      </c>
      <c r="B138" s="7" t="s">
        <v>26</v>
      </c>
      <c r="C138" s="1">
        <v>3</v>
      </c>
      <c r="D138" s="113"/>
      <c r="E138" s="126"/>
      <c r="F138" s="123"/>
      <c r="G138" s="234"/>
      <c r="H138" s="44"/>
      <c r="I138" s="30"/>
      <c r="J138" s="232"/>
      <c r="K138" s="131"/>
      <c r="L138" s="3"/>
    </row>
    <row r="139" spans="1:12" ht="12.75">
      <c r="A139" s="11">
        <v>71</v>
      </c>
      <c r="B139" s="7" t="s">
        <v>26</v>
      </c>
      <c r="C139" s="1">
        <v>5</v>
      </c>
      <c r="D139" s="113"/>
      <c r="E139" s="126"/>
      <c r="F139" s="123"/>
      <c r="G139" s="234"/>
      <c r="H139" s="44"/>
      <c r="I139" s="30"/>
      <c r="J139" s="232"/>
      <c r="K139" s="131"/>
      <c r="L139" s="3"/>
    </row>
    <row r="140" spans="1:12" ht="12.75">
      <c r="A140" s="31">
        <v>72</v>
      </c>
      <c r="B140" s="7" t="s">
        <v>26</v>
      </c>
      <c r="C140" s="1">
        <v>7</v>
      </c>
      <c r="D140" s="113"/>
      <c r="E140" s="126"/>
      <c r="F140" s="123"/>
      <c r="G140" s="234"/>
      <c r="H140" s="44"/>
      <c r="I140" s="30"/>
      <c r="J140" s="232"/>
      <c r="K140" s="131"/>
      <c r="L140" s="3"/>
    </row>
    <row r="141" spans="1:12" ht="12.75">
      <c r="A141" s="11">
        <v>73</v>
      </c>
      <c r="B141" s="7" t="s">
        <v>26</v>
      </c>
      <c r="C141" s="1">
        <v>9</v>
      </c>
      <c r="D141" s="113"/>
      <c r="E141" s="126"/>
      <c r="F141" s="123"/>
      <c r="G141" s="234"/>
      <c r="H141" s="44"/>
      <c r="I141" s="30"/>
      <c r="J141" s="232"/>
      <c r="K141" s="131"/>
      <c r="L141" s="3"/>
    </row>
    <row r="142" spans="1:12" ht="12.75">
      <c r="A142" s="31">
        <v>74</v>
      </c>
      <c r="B142" s="7" t="s">
        <v>26</v>
      </c>
      <c r="C142" s="1">
        <v>13</v>
      </c>
      <c r="D142" s="113"/>
      <c r="E142" s="126"/>
      <c r="F142" s="123"/>
      <c r="G142" s="234"/>
      <c r="H142" s="44"/>
      <c r="I142" s="30"/>
      <c r="J142" s="232"/>
      <c r="K142" s="131"/>
      <c r="L142" s="3"/>
    </row>
    <row r="143" spans="1:12" ht="12.75">
      <c r="A143" s="11">
        <v>75</v>
      </c>
      <c r="B143" s="7" t="s">
        <v>26</v>
      </c>
      <c r="C143" s="1">
        <v>15</v>
      </c>
      <c r="D143" s="113"/>
      <c r="E143" s="126"/>
      <c r="F143" s="123"/>
      <c r="G143" s="234"/>
      <c r="H143" s="44"/>
      <c r="I143" s="30"/>
      <c r="J143" s="232"/>
      <c r="K143" s="131"/>
      <c r="L143" s="3"/>
    </row>
    <row r="144" spans="1:12" ht="12.75">
      <c r="A144" s="31">
        <v>76</v>
      </c>
      <c r="B144" s="7" t="s">
        <v>26</v>
      </c>
      <c r="C144" s="1">
        <v>17</v>
      </c>
      <c r="D144" s="113"/>
      <c r="E144" s="126"/>
      <c r="F144" s="123"/>
      <c r="G144" s="234"/>
      <c r="H144" s="44"/>
      <c r="I144" s="30"/>
      <c r="J144" s="232"/>
      <c r="K144" s="131"/>
      <c r="L144" s="3"/>
    </row>
    <row r="145" spans="1:12" ht="12.75">
      <c r="A145" s="11">
        <v>77</v>
      </c>
      <c r="B145" s="7" t="s">
        <v>27</v>
      </c>
      <c r="C145" s="1">
        <v>14</v>
      </c>
      <c r="D145" s="113"/>
      <c r="E145" s="126"/>
      <c r="F145" s="123"/>
      <c r="G145" s="234"/>
      <c r="H145" s="44"/>
      <c r="I145" s="30"/>
      <c r="J145" s="232"/>
      <c r="K145" s="131"/>
      <c r="L145" s="3"/>
    </row>
    <row r="146" spans="1:12" ht="12.75">
      <c r="A146" s="31">
        <v>78</v>
      </c>
      <c r="B146" s="7" t="s">
        <v>27</v>
      </c>
      <c r="C146" s="1">
        <v>16</v>
      </c>
      <c r="D146" s="113"/>
      <c r="E146" s="126"/>
      <c r="F146" s="123"/>
      <c r="G146" s="234"/>
      <c r="H146" s="44"/>
      <c r="I146" s="30"/>
      <c r="J146" s="232"/>
      <c r="K146" s="131"/>
      <c r="L146" s="3"/>
    </row>
    <row r="147" spans="1:12" ht="12.75">
      <c r="A147" s="11">
        <v>79</v>
      </c>
      <c r="B147" s="7" t="s">
        <v>27</v>
      </c>
      <c r="C147" s="1">
        <v>22</v>
      </c>
      <c r="D147" s="113">
        <v>0.03</v>
      </c>
      <c r="E147" s="126">
        <v>1133.2</v>
      </c>
      <c r="F147" s="44">
        <v>34</v>
      </c>
      <c r="G147" s="234">
        <v>7793.3</v>
      </c>
      <c r="H147" s="44">
        <v>206.87</v>
      </c>
      <c r="I147" s="30">
        <f>F147/G147*H147</f>
        <v>0.9025162639703336</v>
      </c>
      <c r="J147" s="232"/>
      <c r="K147" s="131"/>
      <c r="L147" s="3"/>
    </row>
    <row r="148" spans="1:12" ht="12.75">
      <c r="A148" s="31">
        <v>80</v>
      </c>
      <c r="B148" s="7" t="s">
        <v>27</v>
      </c>
      <c r="C148" s="1" t="s">
        <v>16</v>
      </c>
      <c r="D148" s="113"/>
      <c r="E148" s="126"/>
      <c r="F148" s="123"/>
      <c r="G148" s="234"/>
      <c r="H148" s="1"/>
      <c r="I148" s="30"/>
      <c r="J148" s="232"/>
      <c r="K148" s="131"/>
      <c r="L148" s="3"/>
    </row>
    <row r="149" spans="1:12" ht="12.75">
      <c r="A149" s="11">
        <v>81</v>
      </c>
      <c r="B149" s="7" t="s">
        <v>27</v>
      </c>
      <c r="C149" s="1">
        <v>27</v>
      </c>
      <c r="D149" s="113"/>
      <c r="E149" s="126"/>
      <c r="F149" s="123"/>
      <c r="G149" s="234"/>
      <c r="H149" s="1"/>
      <c r="I149" s="30"/>
      <c r="J149" s="232"/>
      <c r="K149" s="131"/>
      <c r="L149" s="3"/>
    </row>
    <row r="150" spans="1:12" ht="12.75">
      <c r="A150" s="31">
        <v>82</v>
      </c>
      <c r="B150" s="7" t="s">
        <v>27</v>
      </c>
      <c r="C150" s="1">
        <v>29</v>
      </c>
      <c r="D150" s="113"/>
      <c r="E150" s="126"/>
      <c r="F150" s="123"/>
      <c r="G150" s="234"/>
      <c r="H150" s="1"/>
      <c r="I150" s="30"/>
      <c r="J150" s="232"/>
      <c r="K150" s="131"/>
      <c r="L150" s="3"/>
    </row>
    <row r="151" spans="1:12" ht="13.5" thickBot="1">
      <c r="A151" s="11">
        <v>83</v>
      </c>
      <c r="B151" s="47" t="s">
        <v>27</v>
      </c>
      <c r="C151" s="48" t="s">
        <v>15</v>
      </c>
      <c r="D151" s="140"/>
      <c r="E151" s="129"/>
      <c r="F151" s="133"/>
      <c r="G151" s="240"/>
      <c r="H151" s="48"/>
      <c r="I151" s="50"/>
      <c r="J151" s="232"/>
      <c r="K151" s="131"/>
      <c r="L151" s="3"/>
    </row>
    <row r="152" spans="1:12" ht="13.5" thickBot="1">
      <c r="A152" s="22"/>
      <c r="B152" s="45" t="s">
        <v>37</v>
      </c>
      <c r="C152" s="114"/>
      <c r="D152" s="22"/>
      <c r="E152" s="28">
        <f>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142+E143+E144+E145+E146+E147+E148+E149+E150+E151</f>
        <v>12950.3</v>
      </c>
      <c r="F152" s="51">
        <f>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+F134+F135+F136+F137+F138+F139+F140+F141+F142+F143+F144+F145+F146+F147+F148+F149+F150+F151</f>
        <v>388.54</v>
      </c>
      <c r="G152" s="28">
        <f>G69+G70+G71+G72+G73+G74+G75+G76+G77+G78+G79+G80+G81+G82+G83+G84+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+G151</f>
        <v>91691.20000000001</v>
      </c>
      <c r="H152" s="51"/>
      <c r="I152" s="231"/>
      <c r="J152" s="3"/>
      <c r="K152" s="3"/>
      <c r="L152" s="3"/>
    </row>
    <row r="153" spans="1:12" ht="12.75">
      <c r="A153" s="43"/>
      <c r="B153" s="3" t="s">
        <v>238</v>
      </c>
      <c r="H153" s="43"/>
      <c r="I153" s="102"/>
      <c r="J153" s="3"/>
      <c r="K153" s="3"/>
      <c r="L153" s="3"/>
    </row>
    <row r="154" spans="2:6" ht="12.75">
      <c r="B154" s="24"/>
      <c r="C154" s="3"/>
      <c r="D154" s="3"/>
      <c r="E154" s="24"/>
      <c r="F154" s="3"/>
    </row>
    <row r="155" ht="12.75">
      <c r="B155" s="3" t="s">
        <v>237</v>
      </c>
    </row>
    <row r="156" ht="12.75">
      <c r="B156" s="3"/>
    </row>
  </sheetData>
  <sheetProtection/>
  <mergeCells count="86">
    <mergeCell ref="A6:I6"/>
    <mergeCell ref="H1:I1"/>
    <mergeCell ref="H3:I3"/>
    <mergeCell ref="H4:I4"/>
    <mergeCell ref="A4:E4"/>
    <mergeCell ref="A1:E1"/>
    <mergeCell ref="A2:E2"/>
    <mergeCell ref="A3:E3"/>
    <mergeCell ref="H2:I2"/>
    <mergeCell ref="B13:I13"/>
    <mergeCell ref="B20:I20"/>
    <mergeCell ref="B21:I21"/>
    <mergeCell ref="A7:I7"/>
    <mergeCell ref="B15:I15"/>
    <mergeCell ref="A8:I8"/>
    <mergeCell ref="A9:I9"/>
    <mergeCell ref="A10:I10"/>
    <mergeCell ref="A11:I11"/>
    <mergeCell ref="B22:I22"/>
    <mergeCell ref="B18:I18"/>
    <mergeCell ref="B14:I14"/>
    <mergeCell ref="B17:I17"/>
    <mergeCell ref="B23:I23"/>
    <mergeCell ref="B27:E27"/>
    <mergeCell ref="B28:E28"/>
    <mergeCell ref="B29:E29"/>
    <mergeCell ref="H27:I27"/>
    <mergeCell ref="H28:I28"/>
    <mergeCell ref="H29:I29"/>
    <mergeCell ref="B24:I24"/>
    <mergeCell ref="H30:I30"/>
    <mergeCell ref="B30:E30"/>
    <mergeCell ref="B31:E31"/>
    <mergeCell ref="B32:E32"/>
    <mergeCell ref="H31:I31"/>
    <mergeCell ref="H32:I32"/>
    <mergeCell ref="B33:E33"/>
    <mergeCell ref="B34:E34"/>
    <mergeCell ref="B36:E36"/>
    <mergeCell ref="B35:E35"/>
    <mergeCell ref="H33:I33"/>
    <mergeCell ref="H34:I34"/>
    <mergeCell ref="H36:I36"/>
    <mergeCell ref="H35:I35"/>
    <mergeCell ref="B37:E37"/>
    <mergeCell ref="H37:I37"/>
    <mergeCell ref="B38:E38"/>
    <mergeCell ref="H38:I38"/>
    <mergeCell ref="B39:E39"/>
    <mergeCell ref="H39:I39"/>
    <mergeCell ref="B40:E40"/>
    <mergeCell ref="H40:I40"/>
    <mergeCell ref="B41:E41"/>
    <mergeCell ref="H41:I41"/>
    <mergeCell ref="B42:E42"/>
    <mergeCell ref="H42:I42"/>
    <mergeCell ref="B43:E43"/>
    <mergeCell ref="H43:I43"/>
    <mergeCell ref="B44:E44"/>
    <mergeCell ref="H44:I44"/>
    <mergeCell ref="B45:E45"/>
    <mergeCell ref="H45:I45"/>
    <mergeCell ref="B46:E46"/>
    <mergeCell ref="H46:I46"/>
    <mergeCell ref="B47:E47"/>
    <mergeCell ref="H47:I47"/>
    <mergeCell ref="B48:E48"/>
    <mergeCell ref="H48:I48"/>
    <mergeCell ref="B49:E49"/>
    <mergeCell ref="H49:I49"/>
    <mergeCell ref="B50:E50"/>
    <mergeCell ref="H50:I50"/>
    <mergeCell ref="B53:E53"/>
    <mergeCell ref="H53:I53"/>
    <mergeCell ref="B54:E54"/>
    <mergeCell ref="H54:I54"/>
    <mergeCell ref="B51:E51"/>
    <mergeCell ref="H51:I51"/>
    <mergeCell ref="B52:E52"/>
    <mergeCell ref="H52:I52"/>
    <mergeCell ref="B62:I62"/>
    <mergeCell ref="B65:C65"/>
    <mergeCell ref="B63:I63"/>
    <mergeCell ref="B60:I60"/>
    <mergeCell ref="B61:I61"/>
    <mergeCell ref="B64:I6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.125" style="4" bestFit="1" customWidth="1"/>
    <col min="2" max="2" width="18.875" style="4" customWidth="1"/>
    <col min="3" max="3" width="11.375" style="4" customWidth="1"/>
    <col min="4" max="4" width="12.25390625" style="4" customWidth="1"/>
    <col min="5" max="5" width="6.75390625" style="4" bestFit="1" customWidth="1"/>
    <col min="6" max="6" width="11.625" style="4" customWidth="1"/>
    <col min="7" max="7" width="5.875" style="4" bestFit="1" customWidth="1"/>
    <col min="8" max="8" width="8.00390625" style="4" bestFit="1" customWidth="1"/>
    <col min="9" max="9" width="9.00390625" style="4" bestFit="1" customWidth="1"/>
    <col min="10" max="10" width="9.00390625" style="4" customWidth="1"/>
    <col min="11" max="11" width="8.00390625" style="4" customWidth="1"/>
    <col min="12" max="12" width="27.125" style="4" customWidth="1"/>
    <col min="13" max="13" width="8.00390625" style="131" bestFit="1" customWidth="1"/>
    <col min="14" max="16384" width="9.125" style="4" customWidth="1"/>
  </cols>
  <sheetData>
    <row r="1" spans="1:12" ht="12.75">
      <c r="A1" s="327" t="s">
        <v>53</v>
      </c>
      <c r="B1" s="327"/>
      <c r="C1" s="327"/>
      <c r="D1" s="52"/>
      <c r="E1" s="52"/>
      <c r="F1" s="52"/>
      <c r="G1" s="52"/>
      <c r="H1" s="52"/>
      <c r="I1" s="52"/>
      <c r="J1" s="141"/>
      <c r="K1" s="299" t="s">
        <v>50</v>
      </c>
      <c r="L1" s="299"/>
    </row>
    <row r="2" spans="1:12" ht="12.75">
      <c r="A2" s="327" t="s">
        <v>52</v>
      </c>
      <c r="B2" s="327"/>
      <c r="C2" s="327"/>
      <c r="D2" s="52"/>
      <c r="E2" s="52"/>
      <c r="F2" s="52"/>
      <c r="G2" s="52"/>
      <c r="H2" s="52"/>
      <c r="I2" s="52"/>
      <c r="J2" s="141"/>
      <c r="K2" s="299" t="s">
        <v>51</v>
      </c>
      <c r="L2" s="299"/>
    </row>
    <row r="3" spans="1:12" ht="12.75">
      <c r="A3" s="327" t="s">
        <v>232</v>
      </c>
      <c r="B3" s="327"/>
      <c r="C3" s="327"/>
      <c r="D3" s="52"/>
      <c r="E3" s="52"/>
      <c r="F3" s="52"/>
      <c r="G3" s="52"/>
      <c r="H3" s="52"/>
      <c r="I3" s="52"/>
      <c r="J3" s="141"/>
      <c r="K3" s="299" t="s">
        <v>234</v>
      </c>
      <c r="L3" s="299"/>
    </row>
    <row r="4" spans="1:12" ht="12.75">
      <c r="A4" s="252" t="s">
        <v>240</v>
      </c>
      <c r="B4" s="252"/>
      <c r="C4" s="252"/>
      <c r="J4" s="141"/>
      <c r="K4" s="299" t="s">
        <v>240</v>
      </c>
      <c r="L4" s="299"/>
    </row>
    <row r="6" spans="1:12" ht="15">
      <c r="A6" s="265" t="s">
        <v>44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</row>
    <row r="7" spans="1:12" ht="15">
      <c r="A7" s="265" t="s">
        <v>33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</row>
    <row r="8" spans="1:12" ht="15">
      <c r="A8" s="265" t="s">
        <v>35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</row>
    <row r="9" spans="1:12" ht="15">
      <c r="A9" s="265" t="s">
        <v>34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</row>
    <row r="10" spans="1:12" ht="18">
      <c r="A10" s="265" t="s">
        <v>242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</row>
    <row r="11" spans="1:12" ht="15">
      <c r="A11" s="265" t="s">
        <v>36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</row>
    <row r="12" spans="1: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2.75">
      <c r="A13" s="9"/>
      <c r="B13" s="268" t="s">
        <v>73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</row>
    <row r="14" spans="1:12" ht="12.75">
      <c r="A14" s="9"/>
      <c r="B14" s="268" t="s">
        <v>74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8"/>
    </row>
    <row r="15" spans="1:12" ht="12.75">
      <c r="A15" s="9"/>
      <c r="B15" s="268" t="s">
        <v>75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</row>
    <row r="16" spans="1:12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2.75">
      <c r="A17" s="9"/>
      <c r="B17" s="252" t="s">
        <v>42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12" ht="18">
      <c r="A18" s="9"/>
      <c r="B18" s="266" t="s">
        <v>188</v>
      </c>
      <c r="C18" s="266"/>
      <c r="D18" s="266"/>
      <c r="E18" s="266"/>
      <c r="F18" s="266"/>
      <c r="G18" s="266"/>
      <c r="H18" s="266"/>
      <c r="I18" s="266"/>
      <c r="J18" s="266"/>
      <c r="K18" s="266"/>
      <c r="L18" s="266"/>
    </row>
    <row r="19" spans="1:12" ht="12.75">
      <c r="A19" s="9"/>
      <c r="B19" s="4" t="s">
        <v>38</v>
      </c>
      <c r="K19" s="9"/>
      <c r="L19" s="9"/>
    </row>
    <row r="20" spans="1:12" ht="18">
      <c r="A20" s="9"/>
      <c r="B20" s="267" t="s">
        <v>182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</row>
    <row r="21" spans="1:12" ht="12.75">
      <c r="A21" s="9"/>
      <c r="B21" s="252" t="s">
        <v>183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12.75">
      <c r="A22" s="9"/>
      <c r="B22" s="252" t="s">
        <v>184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</row>
    <row r="23" spans="1:12" ht="12.75">
      <c r="A23" s="9"/>
      <c r="B23" s="252" t="s">
        <v>185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</row>
    <row r="24" spans="1:12" ht="12.75">
      <c r="A24" s="9"/>
      <c r="B24" s="25" t="s">
        <v>45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2.75">
      <c r="A25" s="70" t="s">
        <v>0</v>
      </c>
      <c r="B25" s="303" t="s">
        <v>79</v>
      </c>
      <c r="C25" s="304"/>
      <c r="D25" s="305"/>
      <c r="E25" s="303" t="s">
        <v>136</v>
      </c>
      <c r="F25" s="305"/>
      <c r="G25" s="303" t="s">
        <v>77</v>
      </c>
      <c r="H25" s="304"/>
      <c r="I25" s="304"/>
      <c r="J25" s="304"/>
      <c r="K25" s="304"/>
      <c r="L25" s="305"/>
    </row>
    <row r="26" spans="1:12" ht="12.75">
      <c r="A26" s="75" t="s">
        <v>1</v>
      </c>
      <c r="B26" s="311" t="s">
        <v>78</v>
      </c>
      <c r="C26" s="326"/>
      <c r="D26" s="312"/>
      <c r="E26" s="311" t="s">
        <v>137</v>
      </c>
      <c r="F26" s="312"/>
      <c r="G26" s="306" t="s">
        <v>108</v>
      </c>
      <c r="H26" s="307"/>
      <c r="I26" s="307"/>
      <c r="J26" s="307"/>
      <c r="K26" s="307"/>
      <c r="L26" s="308"/>
    </row>
    <row r="27" spans="1:12" ht="12.75">
      <c r="A27" s="75"/>
      <c r="B27" s="311"/>
      <c r="C27" s="326"/>
      <c r="D27" s="312"/>
      <c r="E27" s="311"/>
      <c r="F27" s="312"/>
      <c r="G27" s="244" t="s">
        <v>107</v>
      </c>
      <c r="H27" s="251"/>
      <c r="I27" s="251"/>
      <c r="J27" s="251"/>
      <c r="K27" s="251"/>
      <c r="L27" s="245"/>
    </row>
    <row r="28" spans="1:12" ht="12.75">
      <c r="A28" s="75"/>
      <c r="B28" s="311"/>
      <c r="C28" s="326"/>
      <c r="D28" s="312"/>
      <c r="E28" s="311"/>
      <c r="F28" s="312"/>
      <c r="G28" s="309" t="s">
        <v>93</v>
      </c>
      <c r="H28" s="310"/>
      <c r="I28" s="310"/>
      <c r="J28" s="310"/>
      <c r="K28" s="310"/>
      <c r="L28" s="136" t="s">
        <v>95</v>
      </c>
    </row>
    <row r="29" spans="1:12" ht="12.75">
      <c r="A29" s="75"/>
      <c r="B29" s="311"/>
      <c r="C29" s="326"/>
      <c r="D29" s="312"/>
      <c r="E29" s="311"/>
      <c r="F29" s="312"/>
      <c r="G29" s="313" t="s">
        <v>94</v>
      </c>
      <c r="H29" s="314"/>
      <c r="I29" s="314"/>
      <c r="J29" s="314"/>
      <c r="K29" s="314"/>
      <c r="L29" s="154" t="s">
        <v>94</v>
      </c>
    </row>
    <row r="30" spans="1:12" ht="12.75">
      <c r="A30" s="72" t="s">
        <v>76</v>
      </c>
      <c r="B30" s="323" t="s">
        <v>105</v>
      </c>
      <c r="C30" s="324"/>
      <c r="D30" s="324"/>
      <c r="E30" s="324"/>
      <c r="F30" s="324"/>
      <c r="G30" s="324"/>
      <c r="H30" s="324"/>
      <c r="I30" s="324"/>
      <c r="J30" s="324"/>
      <c r="K30" s="324"/>
      <c r="L30" s="325"/>
    </row>
    <row r="31" spans="1:12" ht="12.75">
      <c r="A31" s="76"/>
      <c r="B31" s="311" t="s">
        <v>80</v>
      </c>
      <c r="C31" s="326"/>
      <c r="D31" s="326"/>
      <c r="E31" s="326"/>
      <c r="F31" s="326"/>
      <c r="G31" s="326"/>
      <c r="H31" s="326"/>
      <c r="I31" s="326"/>
      <c r="J31" s="326"/>
      <c r="K31" s="326"/>
      <c r="L31" s="312"/>
    </row>
    <row r="32" spans="1:12" ht="12.75">
      <c r="A32" s="72" t="s">
        <v>81</v>
      </c>
      <c r="B32" s="287" t="s">
        <v>82</v>
      </c>
      <c r="C32" s="288"/>
      <c r="D32" s="289"/>
      <c r="E32" s="277" t="s">
        <v>106</v>
      </c>
      <c r="F32" s="278"/>
      <c r="G32" s="277">
        <v>1.25</v>
      </c>
      <c r="H32" s="278"/>
      <c r="I32" s="278"/>
      <c r="J32" s="278"/>
      <c r="K32" s="278"/>
      <c r="L32" s="155">
        <v>0.3</v>
      </c>
    </row>
    <row r="33" spans="1:12" ht="12.75">
      <c r="A33" s="74"/>
      <c r="B33" s="315"/>
      <c r="C33" s="316"/>
      <c r="D33" s="317"/>
      <c r="E33" s="260" t="s">
        <v>109</v>
      </c>
      <c r="F33" s="253"/>
      <c r="G33" s="260"/>
      <c r="H33" s="253"/>
      <c r="I33" s="253"/>
      <c r="J33" s="253"/>
      <c r="K33" s="253"/>
      <c r="L33" s="60"/>
    </row>
    <row r="34" spans="1:12" ht="12.75">
      <c r="A34" s="80" t="s">
        <v>96</v>
      </c>
      <c r="B34" s="303" t="s">
        <v>97</v>
      </c>
      <c r="C34" s="304"/>
      <c r="D34" s="305"/>
      <c r="E34" s="277" t="s">
        <v>106</v>
      </c>
      <c r="F34" s="278"/>
      <c r="G34" s="277" t="s">
        <v>46</v>
      </c>
      <c r="H34" s="278"/>
      <c r="I34" s="278"/>
      <c r="J34" s="278"/>
      <c r="K34" s="278"/>
      <c r="L34" s="59">
        <v>0.53</v>
      </c>
    </row>
    <row r="35" spans="1:12" ht="12.75">
      <c r="A35" s="74"/>
      <c r="B35" s="315" t="s">
        <v>98</v>
      </c>
      <c r="C35" s="316"/>
      <c r="D35" s="317"/>
      <c r="E35" s="260" t="s">
        <v>109</v>
      </c>
      <c r="F35" s="253"/>
      <c r="G35" s="260"/>
      <c r="H35" s="253"/>
      <c r="I35" s="253"/>
      <c r="J35" s="253"/>
      <c r="K35" s="253"/>
      <c r="L35" s="60"/>
    </row>
    <row r="36" spans="1:12" ht="12.75">
      <c r="A36" s="72" t="s">
        <v>99</v>
      </c>
      <c r="B36" s="319" t="s">
        <v>97</v>
      </c>
      <c r="C36" s="320"/>
      <c r="D36" s="321"/>
      <c r="E36" s="277" t="s">
        <v>106</v>
      </c>
      <c r="F36" s="278"/>
      <c r="G36" s="260">
        <v>1.45</v>
      </c>
      <c r="H36" s="253"/>
      <c r="I36" s="253"/>
      <c r="J36" s="253"/>
      <c r="K36" s="253"/>
      <c r="L36" s="60">
        <v>0.46</v>
      </c>
    </row>
    <row r="37" spans="1:12" ht="12.75">
      <c r="A37" s="74"/>
      <c r="B37" s="315" t="s">
        <v>100</v>
      </c>
      <c r="C37" s="316"/>
      <c r="D37" s="317"/>
      <c r="E37" s="260" t="s">
        <v>109</v>
      </c>
      <c r="F37" s="253"/>
      <c r="G37" s="260"/>
      <c r="H37" s="253"/>
      <c r="I37" s="253"/>
      <c r="J37" s="253"/>
      <c r="K37" s="253"/>
      <c r="L37" s="60"/>
    </row>
    <row r="38" spans="1:12" ht="12.75">
      <c r="A38" s="74"/>
      <c r="B38" s="315" t="s">
        <v>101</v>
      </c>
      <c r="C38" s="316"/>
      <c r="D38" s="317"/>
      <c r="E38" s="260"/>
      <c r="F38" s="253"/>
      <c r="G38" s="260"/>
      <c r="H38" s="253"/>
      <c r="I38" s="253"/>
      <c r="J38" s="253"/>
      <c r="K38" s="253"/>
      <c r="L38" s="60"/>
    </row>
    <row r="39" spans="1:12" ht="12.75">
      <c r="A39" s="151" t="s">
        <v>102</v>
      </c>
      <c r="B39" s="319" t="s">
        <v>103</v>
      </c>
      <c r="C39" s="320"/>
      <c r="D39" s="321"/>
      <c r="E39" s="277" t="s">
        <v>106</v>
      </c>
      <c r="F39" s="322"/>
      <c r="G39" s="277" t="s">
        <v>46</v>
      </c>
      <c r="H39" s="278"/>
      <c r="I39" s="278"/>
      <c r="J39" s="278"/>
      <c r="K39" s="278"/>
      <c r="L39" s="155">
        <v>0.7</v>
      </c>
    </row>
    <row r="40" spans="1:12" ht="12.75">
      <c r="A40" s="152"/>
      <c r="B40" s="315" t="s">
        <v>104</v>
      </c>
      <c r="C40" s="316"/>
      <c r="D40" s="317"/>
      <c r="E40" s="260" t="s">
        <v>109</v>
      </c>
      <c r="F40" s="261"/>
      <c r="G40" s="260"/>
      <c r="H40" s="253"/>
      <c r="I40" s="253"/>
      <c r="J40" s="253"/>
      <c r="K40" s="253"/>
      <c r="L40" s="60"/>
    </row>
    <row r="41" spans="1:12" ht="12.75">
      <c r="A41" s="152"/>
      <c r="B41" s="315" t="s">
        <v>100</v>
      </c>
      <c r="C41" s="316"/>
      <c r="D41" s="317"/>
      <c r="E41" s="260"/>
      <c r="F41" s="261"/>
      <c r="G41" s="260"/>
      <c r="H41" s="253"/>
      <c r="I41" s="253"/>
      <c r="J41" s="253"/>
      <c r="K41" s="253"/>
      <c r="L41" s="60"/>
    </row>
    <row r="42" spans="1:12" ht="12.75">
      <c r="A42" s="153"/>
      <c r="B42" s="315" t="s">
        <v>101</v>
      </c>
      <c r="C42" s="316"/>
      <c r="D42" s="317"/>
      <c r="E42" s="284"/>
      <c r="F42" s="318"/>
      <c r="G42" s="260"/>
      <c r="H42" s="253"/>
      <c r="I42" s="253"/>
      <c r="J42" s="253"/>
      <c r="K42" s="253"/>
      <c r="L42" s="134"/>
    </row>
    <row r="43" spans="1:12" ht="12.75">
      <c r="A43" s="72" t="s">
        <v>110</v>
      </c>
      <c r="B43" s="323" t="s">
        <v>112</v>
      </c>
      <c r="C43" s="324"/>
      <c r="D43" s="324"/>
      <c r="E43" s="324"/>
      <c r="F43" s="324"/>
      <c r="G43" s="324"/>
      <c r="H43" s="324"/>
      <c r="I43" s="324"/>
      <c r="J43" s="324"/>
      <c r="K43" s="324"/>
      <c r="L43" s="325"/>
    </row>
    <row r="44" spans="1:12" ht="12.75">
      <c r="A44" s="76"/>
      <c r="B44" s="311" t="s">
        <v>111</v>
      </c>
      <c r="C44" s="326"/>
      <c r="D44" s="326"/>
      <c r="E44" s="326"/>
      <c r="F44" s="326"/>
      <c r="G44" s="326"/>
      <c r="H44" s="326"/>
      <c r="I44" s="326"/>
      <c r="J44" s="326"/>
      <c r="K44" s="326"/>
      <c r="L44" s="312"/>
    </row>
    <row r="45" spans="1:12" ht="12.75">
      <c r="A45" s="72" t="s">
        <v>113</v>
      </c>
      <c r="B45" s="287" t="s">
        <v>82</v>
      </c>
      <c r="C45" s="288"/>
      <c r="D45" s="289"/>
      <c r="E45" s="277" t="s">
        <v>106</v>
      </c>
      <c r="F45" s="278"/>
      <c r="G45" s="277">
        <v>3.33</v>
      </c>
      <c r="H45" s="278"/>
      <c r="I45" s="278"/>
      <c r="J45" s="278"/>
      <c r="K45" s="278"/>
      <c r="L45" s="155">
        <v>1.26</v>
      </c>
    </row>
    <row r="46" spans="1:12" ht="12.75">
      <c r="A46" s="74"/>
      <c r="B46" s="315"/>
      <c r="C46" s="316"/>
      <c r="D46" s="317"/>
      <c r="E46" s="260" t="s">
        <v>109</v>
      </c>
      <c r="F46" s="253"/>
      <c r="G46" s="260"/>
      <c r="H46" s="253"/>
      <c r="I46" s="253"/>
      <c r="J46" s="253"/>
      <c r="K46" s="253"/>
      <c r="L46" s="60"/>
    </row>
    <row r="47" spans="1:12" ht="12.75">
      <c r="A47" s="80" t="s">
        <v>114</v>
      </c>
      <c r="B47" s="319" t="s">
        <v>97</v>
      </c>
      <c r="C47" s="320"/>
      <c r="D47" s="321"/>
      <c r="E47" s="277" t="s">
        <v>106</v>
      </c>
      <c r="F47" s="278"/>
      <c r="G47" s="277">
        <v>3.89</v>
      </c>
      <c r="H47" s="278"/>
      <c r="I47" s="278"/>
      <c r="J47" s="278"/>
      <c r="K47" s="278"/>
      <c r="L47" s="59">
        <v>1.61</v>
      </c>
    </row>
    <row r="48" spans="1:12" ht="12.75">
      <c r="A48" s="74"/>
      <c r="B48" s="315" t="s">
        <v>98</v>
      </c>
      <c r="C48" s="316"/>
      <c r="D48" s="317"/>
      <c r="E48" s="260" t="s">
        <v>109</v>
      </c>
      <c r="F48" s="253"/>
      <c r="G48" s="260"/>
      <c r="H48" s="253"/>
      <c r="I48" s="253"/>
      <c r="J48" s="253"/>
      <c r="K48" s="253"/>
      <c r="L48" s="60"/>
    </row>
    <row r="49" spans="1:12" ht="12.75">
      <c r="A49" s="72" t="s">
        <v>115</v>
      </c>
      <c r="B49" s="319" t="s">
        <v>97</v>
      </c>
      <c r="C49" s="320"/>
      <c r="D49" s="321"/>
      <c r="E49" s="277" t="s">
        <v>106</v>
      </c>
      <c r="F49" s="278"/>
      <c r="G49" s="277">
        <v>3.56</v>
      </c>
      <c r="H49" s="278"/>
      <c r="I49" s="278"/>
      <c r="J49" s="278"/>
      <c r="K49" s="278"/>
      <c r="L49" s="59">
        <v>1.35</v>
      </c>
    </row>
    <row r="50" spans="1:12" ht="12.75">
      <c r="A50" s="74"/>
      <c r="B50" s="315" t="s">
        <v>100</v>
      </c>
      <c r="C50" s="316"/>
      <c r="D50" s="317"/>
      <c r="E50" s="260" t="s">
        <v>109</v>
      </c>
      <c r="F50" s="253"/>
      <c r="G50" s="260"/>
      <c r="H50" s="253"/>
      <c r="I50" s="253"/>
      <c r="J50" s="253"/>
      <c r="K50" s="253"/>
      <c r="L50" s="60"/>
    </row>
    <row r="51" spans="1:12" ht="12.75">
      <c r="A51" s="71"/>
      <c r="B51" s="300" t="s">
        <v>101</v>
      </c>
      <c r="C51" s="301"/>
      <c r="D51" s="302"/>
      <c r="E51" s="284"/>
      <c r="F51" s="285"/>
      <c r="G51" s="284"/>
      <c r="H51" s="285"/>
      <c r="I51" s="285"/>
      <c r="J51" s="285"/>
      <c r="K51" s="285"/>
      <c r="L51" s="134"/>
    </row>
    <row r="52" spans="1:12" ht="12.75">
      <c r="A52" s="74" t="s">
        <v>116</v>
      </c>
      <c r="B52" s="315" t="s">
        <v>103</v>
      </c>
      <c r="C52" s="316"/>
      <c r="D52" s="317"/>
      <c r="E52" s="260" t="s">
        <v>106</v>
      </c>
      <c r="F52" s="253"/>
      <c r="G52" s="260">
        <v>4.11</v>
      </c>
      <c r="H52" s="253"/>
      <c r="I52" s="253"/>
      <c r="J52" s="253"/>
      <c r="K52" s="253"/>
      <c r="L52" s="156">
        <v>1.7</v>
      </c>
    </row>
    <row r="53" spans="1:12" ht="12.75">
      <c r="A53" s="74"/>
      <c r="B53" s="315" t="s">
        <v>104</v>
      </c>
      <c r="C53" s="316"/>
      <c r="D53" s="317"/>
      <c r="E53" s="260" t="s">
        <v>109</v>
      </c>
      <c r="F53" s="253"/>
      <c r="G53" s="260"/>
      <c r="H53" s="253"/>
      <c r="I53" s="253"/>
      <c r="J53" s="253"/>
      <c r="K53" s="253"/>
      <c r="L53" s="60"/>
    </row>
    <row r="54" spans="1:12" ht="12.75">
      <c r="A54" s="74"/>
      <c r="B54" s="315" t="s">
        <v>100</v>
      </c>
      <c r="C54" s="316"/>
      <c r="D54" s="317"/>
      <c r="E54" s="260"/>
      <c r="F54" s="253"/>
      <c r="G54" s="260"/>
      <c r="H54" s="253"/>
      <c r="I54" s="253"/>
      <c r="J54" s="253"/>
      <c r="K54" s="253"/>
      <c r="L54" s="60"/>
    </row>
    <row r="55" spans="1:12" ht="12.75">
      <c r="A55" s="74"/>
      <c r="B55" s="315" t="s">
        <v>101</v>
      </c>
      <c r="C55" s="316"/>
      <c r="D55" s="317"/>
      <c r="E55" s="260"/>
      <c r="F55" s="253"/>
      <c r="G55" s="260"/>
      <c r="H55" s="253"/>
      <c r="I55" s="253"/>
      <c r="J55" s="253"/>
      <c r="K55" s="253"/>
      <c r="L55" s="60"/>
    </row>
    <row r="56" spans="1:12" ht="12.75">
      <c r="A56" s="72" t="s">
        <v>117</v>
      </c>
      <c r="B56" s="319" t="s">
        <v>82</v>
      </c>
      <c r="C56" s="320"/>
      <c r="D56" s="321"/>
      <c r="E56" s="277" t="s">
        <v>106</v>
      </c>
      <c r="F56" s="278"/>
      <c r="G56" s="277">
        <v>3.85</v>
      </c>
      <c r="H56" s="278"/>
      <c r="I56" s="278"/>
      <c r="J56" s="278"/>
      <c r="K56" s="278"/>
      <c r="L56" s="155">
        <v>1.4</v>
      </c>
    </row>
    <row r="57" spans="1:12" ht="12.75">
      <c r="A57" s="71"/>
      <c r="B57" s="300" t="s">
        <v>118</v>
      </c>
      <c r="C57" s="301"/>
      <c r="D57" s="302"/>
      <c r="E57" s="284" t="s">
        <v>109</v>
      </c>
      <c r="F57" s="285"/>
      <c r="G57" s="284"/>
      <c r="H57" s="285"/>
      <c r="I57" s="285"/>
      <c r="J57" s="285"/>
      <c r="K57" s="285"/>
      <c r="L57" s="134"/>
    </row>
    <row r="58" spans="1:12" ht="12.75">
      <c r="A58" s="74" t="s">
        <v>119</v>
      </c>
      <c r="B58" s="315" t="s">
        <v>103</v>
      </c>
      <c r="C58" s="316"/>
      <c r="D58" s="317"/>
      <c r="E58" s="260" t="s">
        <v>106</v>
      </c>
      <c r="F58" s="253"/>
      <c r="G58" s="260">
        <v>4.41</v>
      </c>
      <c r="H58" s="253"/>
      <c r="I58" s="253"/>
      <c r="J58" s="253"/>
      <c r="K58" s="253"/>
      <c r="L58" s="156">
        <v>1.75</v>
      </c>
    </row>
    <row r="59" spans="1:12" ht="12.75">
      <c r="A59" s="74"/>
      <c r="B59" s="315" t="s">
        <v>104</v>
      </c>
      <c r="C59" s="316"/>
      <c r="D59" s="317"/>
      <c r="E59" s="260" t="s">
        <v>109</v>
      </c>
      <c r="F59" s="253"/>
      <c r="G59" s="260"/>
      <c r="H59" s="253"/>
      <c r="I59" s="253"/>
      <c r="J59" s="253"/>
      <c r="K59" s="253"/>
      <c r="L59" s="60"/>
    </row>
    <row r="60" spans="1:12" ht="12.75">
      <c r="A60" s="74"/>
      <c r="B60" s="315" t="s">
        <v>120</v>
      </c>
      <c r="C60" s="316"/>
      <c r="D60" s="317"/>
      <c r="E60" s="260"/>
      <c r="F60" s="253"/>
      <c r="G60" s="260"/>
      <c r="H60" s="253"/>
      <c r="I60" s="253"/>
      <c r="J60" s="253"/>
      <c r="K60" s="253"/>
      <c r="L60" s="60"/>
    </row>
    <row r="61" spans="1:12" ht="12.75">
      <c r="A61" s="72" t="s">
        <v>121</v>
      </c>
      <c r="B61" s="319" t="s">
        <v>103</v>
      </c>
      <c r="C61" s="320"/>
      <c r="D61" s="321"/>
      <c r="E61" s="277" t="s">
        <v>106</v>
      </c>
      <c r="F61" s="278"/>
      <c r="G61" s="277">
        <v>4.07</v>
      </c>
      <c r="H61" s="278"/>
      <c r="I61" s="278"/>
      <c r="J61" s="278"/>
      <c r="K61" s="278"/>
      <c r="L61" s="155">
        <v>1.48</v>
      </c>
    </row>
    <row r="62" spans="1:12" ht="12.75">
      <c r="A62" s="74"/>
      <c r="B62" s="315" t="s">
        <v>100</v>
      </c>
      <c r="C62" s="316"/>
      <c r="D62" s="317"/>
      <c r="E62" s="260" t="s">
        <v>109</v>
      </c>
      <c r="F62" s="253"/>
      <c r="G62" s="260"/>
      <c r="H62" s="253"/>
      <c r="I62" s="253"/>
      <c r="J62" s="253"/>
      <c r="K62" s="253"/>
      <c r="L62" s="60"/>
    </row>
    <row r="63" spans="1:12" ht="12.75">
      <c r="A63" s="71"/>
      <c r="B63" s="300" t="s">
        <v>122</v>
      </c>
      <c r="C63" s="301"/>
      <c r="D63" s="302"/>
      <c r="E63" s="284"/>
      <c r="F63" s="285"/>
      <c r="G63" s="284"/>
      <c r="H63" s="285"/>
      <c r="I63" s="285"/>
      <c r="J63" s="285"/>
      <c r="K63" s="285"/>
      <c r="L63" s="134"/>
    </row>
    <row r="64" spans="1:12" ht="12.75">
      <c r="A64" s="74" t="s">
        <v>123</v>
      </c>
      <c r="B64" s="315" t="s">
        <v>103</v>
      </c>
      <c r="C64" s="316"/>
      <c r="D64" s="317"/>
      <c r="E64" s="260" t="s">
        <v>106</v>
      </c>
      <c r="F64" s="253"/>
      <c r="G64" s="260">
        <v>4.63</v>
      </c>
      <c r="H64" s="253"/>
      <c r="I64" s="253"/>
      <c r="J64" s="253"/>
      <c r="K64" s="253"/>
      <c r="L64" s="156">
        <v>1.83</v>
      </c>
    </row>
    <row r="65" spans="1:12" ht="12.75">
      <c r="A65" s="74"/>
      <c r="B65" s="315" t="s">
        <v>124</v>
      </c>
      <c r="C65" s="316"/>
      <c r="D65" s="317"/>
      <c r="E65" s="260" t="s">
        <v>109</v>
      </c>
      <c r="F65" s="253"/>
      <c r="G65" s="260"/>
      <c r="H65" s="253"/>
      <c r="I65" s="253"/>
      <c r="J65" s="253"/>
      <c r="K65" s="253"/>
      <c r="L65" s="60"/>
    </row>
    <row r="66" spans="1:12" ht="12.75">
      <c r="A66" s="74"/>
      <c r="B66" s="315" t="s">
        <v>100</v>
      </c>
      <c r="C66" s="316"/>
      <c r="D66" s="317"/>
      <c r="E66" s="260"/>
      <c r="F66" s="253"/>
      <c r="G66" s="260"/>
      <c r="H66" s="253"/>
      <c r="I66" s="253"/>
      <c r="J66" s="253"/>
      <c r="K66" s="253"/>
      <c r="L66" s="60"/>
    </row>
    <row r="67" spans="1:12" ht="12.75">
      <c r="A67" s="74"/>
      <c r="B67" s="315" t="s">
        <v>122</v>
      </c>
      <c r="C67" s="316"/>
      <c r="D67" s="317"/>
      <c r="E67" s="260"/>
      <c r="F67" s="253"/>
      <c r="G67" s="260"/>
      <c r="H67" s="253"/>
      <c r="I67" s="253"/>
      <c r="J67" s="253"/>
      <c r="K67" s="253"/>
      <c r="L67" s="134"/>
    </row>
    <row r="68" spans="1:12" ht="12.75">
      <c r="A68" s="72" t="s">
        <v>125</v>
      </c>
      <c r="B68" s="323" t="s">
        <v>126</v>
      </c>
      <c r="C68" s="324"/>
      <c r="D68" s="324"/>
      <c r="E68" s="324"/>
      <c r="F68" s="324"/>
      <c r="G68" s="324"/>
      <c r="H68" s="324"/>
      <c r="I68" s="324"/>
      <c r="J68" s="324"/>
      <c r="K68" s="324"/>
      <c r="L68" s="325"/>
    </row>
    <row r="69" spans="1:12" ht="12.75">
      <c r="A69" s="76"/>
      <c r="B69" s="311" t="s">
        <v>80</v>
      </c>
      <c r="C69" s="326"/>
      <c r="D69" s="326"/>
      <c r="E69" s="326"/>
      <c r="F69" s="326"/>
      <c r="G69" s="326"/>
      <c r="H69" s="326"/>
      <c r="I69" s="326"/>
      <c r="J69" s="326"/>
      <c r="K69" s="326"/>
      <c r="L69" s="312"/>
    </row>
    <row r="70" spans="1:12" ht="12.75">
      <c r="A70" s="72" t="s">
        <v>127</v>
      </c>
      <c r="B70" s="287" t="s">
        <v>82</v>
      </c>
      <c r="C70" s="288"/>
      <c r="D70" s="289"/>
      <c r="E70" s="277" t="s">
        <v>106</v>
      </c>
      <c r="F70" s="278"/>
      <c r="G70" s="277">
        <v>3.07</v>
      </c>
      <c r="H70" s="278"/>
      <c r="I70" s="278"/>
      <c r="J70" s="278"/>
      <c r="K70" s="278"/>
      <c r="L70" s="155" t="s">
        <v>46</v>
      </c>
    </row>
    <row r="71" spans="1:12" ht="12.75">
      <c r="A71" s="71"/>
      <c r="B71" s="300"/>
      <c r="C71" s="301"/>
      <c r="D71" s="302"/>
      <c r="E71" s="284" t="s">
        <v>109</v>
      </c>
      <c r="F71" s="285"/>
      <c r="G71" s="284"/>
      <c r="H71" s="285"/>
      <c r="I71" s="285"/>
      <c r="J71" s="285"/>
      <c r="K71" s="285"/>
      <c r="L71" s="134"/>
    </row>
    <row r="72" spans="1:12" ht="12.75">
      <c r="A72" s="80" t="s">
        <v>128</v>
      </c>
      <c r="B72" s="53" t="s">
        <v>97</v>
      </c>
      <c r="C72" s="54"/>
      <c r="D72" s="73"/>
      <c r="E72" s="277" t="s">
        <v>106</v>
      </c>
      <c r="F72" s="278"/>
      <c r="G72" s="277">
        <v>3.71</v>
      </c>
      <c r="H72" s="278"/>
      <c r="I72" s="278"/>
      <c r="J72" s="278"/>
      <c r="K72" s="278"/>
      <c r="L72" s="59" t="s">
        <v>46</v>
      </c>
    </row>
    <row r="73" spans="1:12" ht="12.75">
      <c r="A73" s="74"/>
      <c r="B73" s="315" t="s">
        <v>98</v>
      </c>
      <c r="C73" s="316"/>
      <c r="D73" s="317"/>
      <c r="E73" s="260" t="s">
        <v>109</v>
      </c>
      <c r="F73" s="253"/>
      <c r="G73" s="260"/>
      <c r="H73" s="253"/>
      <c r="I73" s="253"/>
      <c r="J73" s="253"/>
      <c r="K73" s="253"/>
      <c r="L73" s="60"/>
    </row>
    <row r="74" spans="1:12" ht="12.75">
      <c r="A74" s="72" t="s">
        <v>181</v>
      </c>
      <c r="B74" s="319" t="s">
        <v>103</v>
      </c>
      <c r="C74" s="320"/>
      <c r="D74" s="321"/>
      <c r="E74" s="277" t="s">
        <v>106</v>
      </c>
      <c r="F74" s="278"/>
      <c r="G74" s="277">
        <v>4.95</v>
      </c>
      <c r="H74" s="278"/>
      <c r="I74" s="278"/>
      <c r="J74" s="278"/>
      <c r="K74" s="278"/>
      <c r="L74" s="155" t="s">
        <v>46</v>
      </c>
    </row>
    <row r="75" spans="1:12" ht="12.75">
      <c r="A75" s="74"/>
      <c r="B75" s="315" t="s">
        <v>104</v>
      </c>
      <c r="C75" s="316"/>
      <c r="D75" s="317"/>
      <c r="E75" s="260" t="s">
        <v>109</v>
      </c>
      <c r="F75" s="253"/>
      <c r="G75" s="260"/>
      <c r="H75" s="253"/>
      <c r="I75" s="253"/>
      <c r="J75" s="253"/>
      <c r="K75" s="253"/>
      <c r="L75" s="60"/>
    </row>
    <row r="76" spans="1:12" ht="12.75">
      <c r="A76" s="74"/>
      <c r="B76" s="315" t="s">
        <v>129</v>
      </c>
      <c r="C76" s="316"/>
      <c r="D76" s="317"/>
      <c r="E76" s="260"/>
      <c r="F76" s="253"/>
      <c r="G76" s="260"/>
      <c r="H76" s="253"/>
      <c r="I76" s="253"/>
      <c r="J76" s="253"/>
      <c r="K76" s="253"/>
      <c r="L76" s="60"/>
    </row>
    <row r="77" spans="1:12" ht="12.75">
      <c r="A77" s="71"/>
      <c r="B77" s="300" t="s">
        <v>130</v>
      </c>
      <c r="C77" s="301"/>
      <c r="D77" s="302"/>
      <c r="E77" s="284"/>
      <c r="F77" s="285"/>
      <c r="G77" s="284"/>
      <c r="H77" s="285"/>
      <c r="I77" s="285"/>
      <c r="J77" s="285"/>
      <c r="K77" s="285"/>
      <c r="L77" s="134"/>
    </row>
    <row r="78" spans="1:12" ht="12.75">
      <c r="A78" s="9"/>
      <c r="B78" s="148"/>
      <c r="C78" s="148"/>
      <c r="D78" s="148"/>
      <c r="E78" s="79"/>
      <c r="F78" s="79"/>
      <c r="G78" s="79"/>
      <c r="H78" s="79"/>
      <c r="I78" s="79"/>
      <c r="J78" s="79"/>
      <c r="K78" s="79"/>
      <c r="L78" s="79"/>
    </row>
    <row r="79" spans="1:12" ht="18">
      <c r="A79" s="9"/>
      <c r="B79" s="26" t="s">
        <v>41</v>
      </c>
      <c r="K79" s="9"/>
      <c r="L79" s="9"/>
    </row>
    <row r="80" spans="1:13" s="3" customFormat="1" ht="12.75">
      <c r="A80" s="9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43"/>
    </row>
    <row r="81" spans="1:13" s="3" customFormat="1" ht="18">
      <c r="A81" s="9"/>
      <c r="B81" s="26" t="s">
        <v>40</v>
      </c>
      <c r="C81" s="4"/>
      <c r="D81" s="4"/>
      <c r="E81" s="4"/>
      <c r="F81" s="4"/>
      <c r="G81" s="4"/>
      <c r="H81" s="4"/>
      <c r="I81" s="4"/>
      <c r="J81" s="4"/>
      <c r="K81" s="9"/>
      <c r="L81" s="9"/>
      <c r="M81" s="43"/>
    </row>
    <row r="82" spans="1:13" s="3" customFormat="1" ht="12.75">
      <c r="A82" s="9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43"/>
    </row>
    <row r="83" spans="1:13" s="3" customFormat="1" ht="18">
      <c r="A83" s="9"/>
      <c r="B83" s="267" t="s">
        <v>178</v>
      </c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43"/>
    </row>
    <row r="84" spans="1:13" s="3" customFormat="1" ht="12.75">
      <c r="A84" s="9"/>
      <c r="B84" s="252" t="s">
        <v>247</v>
      </c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43"/>
    </row>
    <row r="85" spans="1:13" s="3" customFormat="1" ht="12.75">
      <c r="A85" s="9"/>
      <c r="B85" s="316" t="s">
        <v>179</v>
      </c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43"/>
    </row>
    <row r="86" spans="1:13" s="3" customFormat="1" ht="13.5" thickBot="1">
      <c r="A86" s="9"/>
      <c r="B86" s="298" t="s">
        <v>180</v>
      </c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43"/>
    </row>
    <row r="87" spans="1:13" s="10" customFormat="1" ht="12.75">
      <c r="A87" s="12" t="s">
        <v>0</v>
      </c>
      <c r="B87" s="296" t="s">
        <v>2</v>
      </c>
      <c r="C87" s="297"/>
      <c r="D87" s="328" t="s">
        <v>191</v>
      </c>
      <c r="E87" s="297"/>
      <c r="F87" s="297"/>
      <c r="G87" s="329"/>
      <c r="H87" s="56" t="s">
        <v>189</v>
      </c>
      <c r="I87" s="14" t="s">
        <v>92</v>
      </c>
      <c r="J87" s="15" t="s">
        <v>192</v>
      </c>
      <c r="K87" s="13" t="s">
        <v>190</v>
      </c>
      <c r="L87" s="16" t="s">
        <v>175</v>
      </c>
      <c r="M87" s="157"/>
    </row>
    <row r="88" spans="1:12" ht="12.75">
      <c r="A88" s="35" t="s">
        <v>1</v>
      </c>
      <c r="B88" s="37" t="s">
        <v>3</v>
      </c>
      <c r="C88" s="116" t="s">
        <v>4</v>
      </c>
      <c r="D88" s="150" t="s">
        <v>85</v>
      </c>
      <c r="E88" s="55" t="s">
        <v>87</v>
      </c>
      <c r="F88" s="36" t="s">
        <v>89</v>
      </c>
      <c r="G88" s="105" t="s">
        <v>48</v>
      </c>
      <c r="H88" s="36" t="s">
        <v>164</v>
      </c>
      <c r="I88" s="5" t="s">
        <v>91</v>
      </c>
      <c r="J88" s="8" t="s">
        <v>84</v>
      </c>
      <c r="K88" s="119" t="s">
        <v>84</v>
      </c>
      <c r="L88" s="17" t="s">
        <v>84</v>
      </c>
    </row>
    <row r="89" spans="1:12" ht="13.5" thickBot="1">
      <c r="A89" s="40"/>
      <c r="B89" s="6"/>
      <c r="C89" s="57"/>
      <c r="D89" s="111" t="s">
        <v>86</v>
      </c>
      <c r="E89" s="38" t="s">
        <v>88</v>
      </c>
      <c r="F89" s="41" t="s">
        <v>90</v>
      </c>
      <c r="G89" s="38"/>
      <c r="H89" s="41"/>
      <c r="I89" s="6" t="s">
        <v>83</v>
      </c>
      <c r="J89" s="33"/>
      <c r="K89" s="103"/>
      <c r="L89" s="39"/>
    </row>
    <row r="90" spans="1:13" s="27" customFormat="1" ht="12">
      <c r="A90" s="62">
        <v>1</v>
      </c>
      <c r="B90" s="63">
        <v>2</v>
      </c>
      <c r="C90" s="64">
        <v>3</v>
      </c>
      <c r="D90" s="109">
        <v>3</v>
      </c>
      <c r="E90" s="64">
        <v>4</v>
      </c>
      <c r="F90" s="63">
        <v>5</v>
      </c>
      <c r="G90" s="90">
        <v>6</v>
      </c>
      <c r="H90" s="90">
        <v>7</v>
      </c>
      <c r="I90" s="63">
        <v>8</v>
      </c>
      <c r="J90" s="64">
        <v>9</v>
      </c>
      <c r="K90" s="167">
        <v>10</v>
      </c>
      <c r="L90" s="166">
        <v>11</v>
      </c>
      <c r="M90" s="158"/>
    </row>
    <row r="91" spans="1:12" ht="13.5" thickBot="1">
      <c r="A91" s="65"/>
      <c r="B91" s="66"/>
      <c r="C91" s="67"/>
      <c r="D91" s="117"/>
      <c r="E91" s="67"/>
      <c r="F91" s="68"/>
      <c r="G91" s="149"/>
      <c r="H91" s="149"/>
      <c r="I91" s="69" t="s">
        <v>193</v>
      </c>
      <c r="J91" s="67"/>
      <c r="K91" s="168"/>
      <c r="L91" s="104" t="s">
        <v>194</v>
      </c>
    </row>
    <row r="92" spans="1:14" ht="12.75">
      <c r="A92" s="18">
        <v>1</v>
      </c>
      <c r="B92" s="19" t="s">
        <v>18</v>
      </c>
      <c r="C92" s="20">
        <v>2</v>
      </c>
      <c r="D92" s="139">
        <v>1.25</v>
      </c>
      <c r="E92" s="20"/>
      <c r="F92" s="20"/>
      <c r="G92" s="21">
        <f>SUM(D92:F92)</f>
        <v>1.25</v>
      </c>
      <c r="H92" s="21">
        <v>272.5</v>
      </c>
      <c r="I92" s="137">
        <v>341</v>
      </c>
      <c r="J92" s="236">
        <v>3263</v>
      </c>
      <c r="K92" s="121">
        <v>5.82</v>
      </c>
      <c r="L92" s="29">
        <f aca="true" t="shared" si="0" ref="L92:L122">I92/J92*K92</f>
        <v>0.6082194299724181</v>
      </c>
      <c r="M92" s="232"/>
      <c r="N92" s="61"/>
    </row>
    <row r="93" spans="1:14" ht="12.75">
      <c r="A93" s="11">
        <v>2</v>
      </c>
      <c r="B93" s="7" t="s">
        <v>18</v>
      </c>
      <c r="C93" s="1" t="s">
        <v>64</v>
      </c>
      <c r="D93" s="113">
        <v>1.25</v>
      </c>
      <c r="E93" s="2"/>
      <c r="F93" s="2"/>
      <c r="G93" s="46">
        <f>SUM(D93:F93)</f>
        <v>1.25</v>
      </c>
      <c r="H93" s="1">
        <v>270.9</v>
      </c>
      <c r="I93" s="124">
        <v>339</v>
      </c>
      <c r="J93" s="234">
        <v>3521.9</v>
      </c>
      <c r="K93" s="44">
        <v>5.82</v>
      </c>
      <c r="L93" s="30">
        <f t="shared" si="0"/>
        <v>0.5602032993554615</v>
      </c>
      <c r="M93" s="232"/>
      <c r="N93" s="61"/>
    </row>
    <row r="94" spans="1:14" ht="12.75">
      <c r="A94" s="11">
        <v>3</v>
      </c>
      <c r="B94" s="7" t="s">
        <v>18</v>
      </c>
      <c r="C94" s="1">
        <v>4</v>
      </c>
      <c r="D94" s="113">
        <v>1.25</v>
      </c>
      <c r="E94" s="2"/>
      <c r="F94" s="2"/>
      <c r="G94" s="46">
        <f aca="true" t="shared" si="1" ref="G94:G157">SUM(D94:F94)</f>
        <v>1.25</v>
      </c>
      <c r="H94" s="1">
        <v>275.5</v>
      </c>
      <c r="I94" s="124">
        <v>344</v>
      </c>
      <c r="J94" s="234">
        <v>3248.8</v>
      </c>
      <c r="K94" s="44">
        <v>5.82</v>
      </c>
      <c r="L94" s="30">
        <f t="shared" si="0"/>
        <v>0.6162521546417138</v>
      </c>
      <c r="M94" s="232"/>
      <c r="N94" s="61"/>
    </row>
    <row r="95" spans="1:14" ht="12.75">
      <c r="A95" s="11">
        <v>4</v>
      </c>
      <c r="B95" s="7" t="s">
        <v>18</v>
      </c>
      <c r="C95" s="1">
        <v>7</v>
      </c>
      <c r="D95" s="113">
        <v>1.25</v>
      </c>
      <c r="E95" s="2"/>
      <c r="F95" s="2"/>
      <c r="G95" s="46">
        <f t="shared" si="1"/>
        <v>1.25</v>
      </c>
      <c r="H95" s="1">
        <v>725.7</v>
      </c>
      <c r="I95" s="124">
        <v>907</v>
      </c>
      <c r="J95" s="234">
        <v>3723.9</v>
      </c>
      <c r="K95" s="44">
        <v>5.82</v>
      </c>
      <c r="L95" s="30">
        <f t="shared" si="0"/>
        <v>1.4175300088616773</v>
      </c>
      <c r="M95" s="232"/>
      <c r="N95" s="61"/>
    </row>
    <row r="96" spans="1:14" ht="12.75">
      <c r="A96" s="11">
        <v>5</v>
      </c>
      <c r="B96" s="7" t="s">
        <v>18</v>
      </c>
      <c r="C96" s="1" t="s">
        <v>5</v>
      </c>
      <c r="D96" s="113">
        <v>1.25</v>
      </c>
      <c r="E96" s="2"/>
      <c r="F96" s="2"/>
      <c r="G96" s="46">
        <f t="shared" si="1"/>
        <v>1.25</v>
      </c>
      <c r="H96" s="1">
        <v>415</v>
      </c>
      <c r="I96" s="124">
        <v>519</v>
      </c>
      <c r="J96" s="234">
        <v>4372.4</v>
      </c>
      <c r="K96" s="44">
        <v>5.82</v>
      </c>
      <c r="L96" s="30">
        <f t="shared" si="0"/>
        <v>0.6908288354221939</v>
      </c>
      <c r="M96" s="232"/>
      <c r="N96" s="61"/>
    </row>
    <row r="97" spans="1:14" ht="12.75">
      <c r="A97" s="11">
        <v>6</v>
      </c>
      <c r="B97" s="7" t="s">
        <v>18</v>
      </c>
      <c r="C97" s="1">
        <v>12</v>
      </c>
      <c r="D97" s="113">
        <v>1.25</v>
      </c>
      <c r="E97" s="2"/>
      <c r="F97" s="2"/>
      <c r="G97" s="46">
        <f t="shared" si="1"/>
        <v>1.25</v>
      </c>
      <c r="H97" s="1">
        <v>148.4</v>
      </c>
      <c r="I97" s="124">
        <v>186</v>
      </c>
      <c r="J97" s="234">
        <v>2005.7</v>
      </c>
      <c r="K97" s="44">
        <v>5.82</v>
      </c>
      <c r="L97" s="30">
        <f t="shared" si="0"/>
        <v>0.5397217928902628</v>
      </c>
      <c r="M97" s="232"/>
      <c r="N97" s="61"/>
    </row>
    <row r="98" spans="1:14" ht="12.75">
      <c r="A98" s="11">
        <v>7</v>
      </c>
      <c r="B98" s="7" t="s">
        <v>18</v>
      </c>
      <c r="C98" s="1">
        <v>13</v>
      </c>
      <c r="D98" s="113">
        <v>1.25</v>
      </c>
      <c r="E98" s="2"/>
      <c r="F98" s="2"/>
      <c r="G98" s="46">
        <f t="shared" si="1"/>
        <v>1.25</v>
      </c>
      <c r="H98" s="1">
        <v>679.4</v>
      </c>
      <c r="I98" s="124">
        <v>849</v>
      </c>
      <c r="J98" s="234">
        <v>4378.6</v>
      </c>
      <c r="K98" s="44">
        <v>5.82</v>
      </c>
      <c r="L98" s="30">
        <f t="shared" si="0"/>
        <v>1.1284839903165396</v>
      </c>
      <c r="M98" s="232"/>
      <c r="N98" s="61"/>
    </row>
    <row r="99" spans="1:14" ht="12.75">
      <c r="A99" s="11">
        <v>8</v>
      </c>
      <c r="B99" s="7" t="s">
        <v>18</v>
      </c>
      <c r="C99" s="1" t="s">
        <v>6</v>
      </c>
      <c r="D99" s="113">
        <v>1.25</v>
      </c>
      <c r="E99" s="2"/>
      <c r="F99" s="2"/>
      <c r="G99" s="46">
        <f t="shared" si="1"/>
        <v>1.25</v>
      </c>
      <c r="H99" s="1">
        <v>404</v>
      </c>
      <c r="I99" s="124">
        <v>505</v>
      </c>
      <c r="J99" s="234">
        <v>4380.6</v>
      </c>
      <c r="K99" s="44">
        <v>5.82</v>
      </c>
      <c r="L99" s="30">
        <f t="shared" si="0"/>
        <v>0.6709354882892754</v>
      </c>
      <c r="M99" s="232"/>
      <c r="N99" s="61"/>
    </row>
    <row r="100" spans="1:14" ht="12.75">
      <c r="A100" s="11">
        <v>9</v>
      </c>
      <c r="B100" s="7" t="s">
        <v>18</v>
      </c>
      <c r="C100" s="1">
        <v>17</v>
      </c>
      <c r="D100" s="113">
        <v>1.25</v>
      </c>
      <c r="E100" s="2"/>
      <c r="F100" s="2"/>
      <c r="G100" s="46">
        <f t="shared" si="1"/>
        <v>1.25</v>
      </c>
      <c r="H100" s="1">
        <v>148.4</v>
      </c>
      <c r="I100" s="124">
        <v>186</v>
      </c>
      <c r="J100" s="234">
        <v>2027.8</v>
      </c>
      <c r="K100" s="44">
        <v>5.82</v>
      </c>
      <c r="L100" s="30">
        <f t="shared" si="0"/>
        <v>0.533839629154749</v>
      </c>
      <c r="M100" s="232"/>
      <c r="N100" s="61"/>
    </row>
    <row r="101" spans="1:14" ht="12.75">
      <c r="A101" s="11">
        <v>10</v>
      </c>
      <c r="B101" s="7" t="s">
        <v>18</v>
      </c>
      <c r="C101" s="1">
        <v>18</v>
      </c>
      <c r="D101" s="113">
        <v>1.25</v>
      </c>
      <c r="E101" s="2"/>
      <c r="F101" s="2"/>
      <c r="G101" s="46">
        <f t="shared" si="1"/>
        <v>1.25</v>
      </c>
      <c r="H101" s="1">
        <v>144</v>
      </c>
      <c r="I101" s="124">
        <v>180</v>
      </c>
      <c r="J101" s="234">
        <v>2036.6</v>
      </c>
      <c r="K101" s="44">
        <v>5.82</v>
      </c>
      <c r="L101" s="30">
        <f t="shared" si="0"/>
        <v>0.5143867229696554</v>
      </c>
      <c r="M101" s="232"/>
      <c r="N101" s="61"/>
    </row>
    <row r="102" spans="1:14" ht="12.75">
      <c r="A102" s="11">
        <v>11</v>
      </c>
      <c r="B102" s="7" t="s">
        <v>18</v>
      </c>
      <c r="C102" s="1">
        <v>19</v>
      </c>
      <c r="D102" s="113">
        <v>1.25</v>
      </c>
      <c r="E102" s="2"/>
      <c r="F102" s="2"/>
      <c r="G102" s="46">
        <f t="shared" si="1"/>
        <v>1.25</v>
      </c>
      <c r="H102" s="1">
        <v>148.7</v>
      </c>
      <c r="I102" s="124">
        <v>186</v>
      </c>
      <c r="J102" s="234">
        <v>2042.9</v>
      </c>
      <c r="K102" s="44">
        <v>5.82</v>
      </c>
      <c r="L102" s="30">
        <f t="shared" si="0"/>
        <v>0.5298937784522003</v>
      </c>
      <c r="M102" s="232"/>
      <c r="N102" s="61"/>
    </row>
    <row r="103" spans="1:14" ht="12.75">
      <c r="A103" s="11">
        <v>12</v>
      </c>
      <c r="B103" s="7" t="s">
        <v>18</v>
      </c>
      <c r="C103" s="1" t="s">
        <v>7</v>
      </c>
      <c r="D103" s="113">
        <v>1.25</v>
      </c>
      <c r="E103" s="2"/>
      <c r="F103" s="2"/>
      <c r="G103" s="46">
        <f t="shared" si="1"/>
        <v>1.25</v>
      </c>
      <c r="H103" s="1">
        <v>99.2</v>
      </c>
      <c r="I103" s="124">
        <v>124</v>
      </c>
      <c r="J103" s="234">
        <v>1283.8</v>
      </c>
      <c r="K103" s="44">
        <v>5.82</v>
      </c>
      <c r="L103" s="30">
        <f t="shared" si="0"/>
        <v>0.5621436360803864</v>
      </c>
      <c r="M103" s="232"/>
      <c r="N103" s="61"/>
    </row>
    <row r="104" spans="1:14" ht="12.75">
      <c r="A104" s="11">
        <v>13</v>
      </c>
      <c r="B104" s="7" t="s">
        <v>18</v>
      </c>
      <c r="C104" s="1">
        <v>20</v>
      </c>
      <c r="D104" s="113">
        <v>1.25</v>
      </c>
      <c r="E104" s="2"/>
      <c r="F104" s="2"/>
      <c r="G104" s="46">
        <f t="shared" si="1"/>
        <v>1.25</v>
      </c>
      <c r="H104" s="1">
        <v>150</v>
      </c>
      <c r="I104" s="124">
        <v>188</v>
      </c>
      <c r="J104" s="234">
        <v>2048.9</v>
      </c>
      <c r="K104" s="44">
        <v>5.82</v>
      </c>
      <c r="L104" s="30">
        <f t="shared" si="0"/>
        <v>0.5340231343647811</v>
      </c>
      <c r="M104" s="232"/>
      <c r="N104" s="61"/>
    </row>
    <row r="105" spans="1:14" ht="12.75">
      <c r="A105" s="11">
        <v>14</v>
      </c>
      <c r="B105" s="7" t="s">
        <v>18</v>
      </c>
      <c r="C105" s="1">
        <v>21</v>
      </c>
      <c r="D105" s="113">
        <v>1.25</v>
      </c>
      <c r="E105" s="2"/>
      <c r="F105" s="2"/>
      <c r="G105" s="46">
        <f t="shared" si="1"/>
        <v>1.25</v>
      </c>
      <c r="H105" s="1">
        <v>146.8</v>
      </c>
      <c r="I105" s="124">
        <v>184</v>
      </c>
      <c r="J105" s="234">
        <v>2025.4</v>
      </c>
      <c r="K105" s="44">
        <v>5.82</v>
      </c>
      <c r="L105" s="30">
        <f t="shared" si="0"/>
        <v>0.5287251900859089</v>
      </c>
      <c r="M105" s="232"/>
      <c r="N105" s="61"/>
    </row>
    <row r="106" spans="1:14" ht="12.75">
      <c r="A106" s="11">
        <v>15</v>
      </c>
      <c r="B106" s="7" t="s">
        <v>18</v>
      </c>
      <c r="C106" s="1" t="s">
        <v>8</v>
      </c>
      <c r="D106" s="113">
        <v>1.25</v>
      </c>
      <c r="E106" s="2"/>
      <c r="F106" s="2"/>
      <c r="G106" s="46">
        <f t="shared" si="1"/>
        <v>1.25</v>
      </c>
      <c r="H106" s="1">
        <v>99.7</v>
      </c>
      <c r="I106" s="124">
        <v>125</v>
      </c>
      <c r="J106" s="234">
        <v>1289</v>
      </c>
      <c r="K106" s="44">
        <v>5.82</v>
      </c>
      <c r="L106" s="30">
        <f t="shared" si="0"/>
        <v>0.5643910007757952</v>
      </c>
      <c r="M106" s="232"/>
      <c r="N106" s="61"/>
    </row>
    <row r="107" spans="1:14" ht="12.75">
      <c r="A107" s="11">
        <v>16</v>
      </c>
      <c r="B107" s="7" t="s">
        <v>18</v>
      </c>
      <c r="C107" s="1">
        <v>24</v>
      </c>
      <c r="D107" s="113">
        <v>1.25</v>
      </c>
      <c r="E107" s="2"/>
      <c r="F107" s="2"/>
      <c r="G107" s="46">
        <f t="shared" si="1"/>
        <v>1.25</v>
      </c>
      <c r="H107" s="1">
        <v>192.4</v>
      </c>
      <c r="I107" s="124">
        <v>241</v>
      </c>
      <c r="J107" s="234">
        <v>2569.8</v>
      </c>
      <c r="K107" s="44">
        <v>5.82</v>
      </c>
      <c r="L107" s="30">
        <f t="shared" si="0"/>
        <v>0.5458090123745039</v>
      </c>
      <c r="M107" s="232"/>
      <c r="N107" s="61"/>
    </row>
    <row r="108" spans="1:14" ht="12.75">
      <c r="A108" s="11">
        <v>17</v>
      </c>
      <c r="B108" s="7" t="s">
        <v>19</v>
      </c>
      <c r="C108" s="1" t="s">
        <v>17</v>
      </c>
      <c r="D108" s="113">
        <v>1.25</v>
      </c>
      <c r="E108" s="2"/>
      <c r="F108" s="2"/>
      <c r="G108" s="46">
        <f t="shared" si="1"/>
        <v>1.25</v>
      </c>
      <c r="H108" s="1">
        <v>143.6</v>
      </c>
      <c r="I108" s="124">
        <v>180</v>
      </c>
      <c r="J108" s="234">
        <v>2027.8</v>
      </c>
      <c r="K108" s="44">
        <v>5.82</v>
      </c>
      <c r="L108" s="30">
        <f t="shared" si="0"/>
        <v>0.5166189959562087</v>
      </c>
      <c r="M108" s="232"/>
      <c r="N108" s="61"/>
    </row>
    <row r="109" spans="1:14" ht="12.75">
      <c r="A109" s="11">
        <v>18</v>
      </c>
      <c r="B109" s="7" t="s">
        <v>19</v>
      </c>
      <c r="C109" s="1" t="s">
        <v>63</v>
      </c>
      <c r="D109" s="113">
        <v>1.25</v>
      </c>
      <c r="E109" s="2"/>
      <c r="F109" s="2"/>
      <c r="G109" s="46">
        <f t="shared" si="1"/>
        <v>1.25</v>
      </c>
      <c r="H109" s="1">
        <v>219</v>
      </c>
      <c r="I109" s="124">
        <v>274</v>
      </c>
      <c r="J109" s="234">
        <v>2569.5</v>
      </c>
      <c r="K109" s="44">
        <v>5.82</v>
      </c>
      <c r="L109" s="30">
        <f t="shared" si="0"/>
        <v>0.6206187974314069</v>
      </c>
      <c r="M109" s="232"/>
      <c r="N109" s="61"/>
    </row>
    <row r="110" spans="1:14" ht="12.75">
      <c r="A110" s="11">
        <v>19</v>
      </c>
      <c r="B110" s="7" t="s">
        <v>19</v>
      </c>
      <c r="C110" s="1">
        <v>16</v>
      </c>
      <c r="D110" s="113">
        <v>1.25</v>
      </c>
      <c r="E110" s="1"/>
      <c r="F110" s="1"/>
      <c r="G110" s="34">
        <f t="shared" si="1"/>
        <v>1.25</v>
      </c>
      <c r="H110" s="1">
        <v>196</v>
      </c>
      <c r="I110" s="124">
        <v>245</v>
      </c>
      <c r="J110" s="234">
        <v>2563.6</v>
      </c>
      <c r="K110" s="44">
        <v>5.82</v>
      </c>
      <c r="L110" s="30">
        <f t="shared" si="0"/>
        <v>0.556210017163364</v>
      </c>
      <c r="M110" s="232"/>
      <c r="N110" s="61"/>
    </row>
    <row r="111" spans="1:14" ht="12.75">
      <c r="A111" s="11">
        <v>20</v>
      </c>
      <c r="B111" s="32" t="s">
        <v>19</v>
      </c>
      <c r="C111" s="2" t="s">
        <v>58</v>
      </c>
      <c r="D111" s="113">
        <v>1.25</v>
      </c>
      <c r="E111" s="2"/>
      <c r="F111" s="2"/>
      <c r="G111" s="46">
        <f t="shared" si="1"/>
        <v>1.25</v>
      </c>
      <c r="H111" s="2">
        <v>148</v>
      </c>
      <c r="I111" s="124">
        <v>185</v>
      </c>
      <c r="J111" s="234">
        <v>1809.4</v>
      </c>
      <c r="K111" s="44">
        <v>5.82</v>
      </c>
      <c r="L111" s="30">
        <f t="shared" si="0"/>
        <v>0.5950591356250691</v>
      </c>
      <c r="M111" s="232"/>
      <c r="N111" s="61"/>
    </row>
    <row r="112" spans="1:14" ht="12.75">
      <c r="A112" s="11">
        <v>21</v>
      </c>
      <c r="B112" s="7" t="s">
        <v>19</v>
      </c>
      <c r="C112" s="1">
        <v>18</v>
      </c>
      <c r="D112" s="113">
        <v>1.25</v>
      </c>
      <c r="E112" s="2"/>
      <c r="F112" s="2"/>
      <c r="G112" s="46">
        <f t="shared" si="1"/>
        <v>1.25</v>
      </c>
      <c r="H112" s="1">
        <v>195.6</v>
      </c>
      <c r="I112" s="124">
        <v>245</v>
      </c>
      <c r="J112" s="234">
        <v>2573.8</v>
      </c>
      <c r="K112" s="44">
        <v>5.82</v>
      </c>
      <c r="L112" s="30">
        <f t="shared" si="0"/>
        <v>0.5540057502525448</v>
      </c>
      <c r="M112" s="232"/>
      <c r="N112" s="61"/>
    </row>
    <row r="113" spans="1:14" ht="12.75">
      <c r="A113" s="11">
        <v>22</v>
      </c>
      <c r="B113" s="7" t="s">
        <v>19</v>
      </c>
      <c r="C113" s="1">
        <v>24</v>
      </c>
      <c r="D113" s="113">
        <v>1.25</v>
      </c>
      <c r="E113" s="2"/>
      <c r="F113" s="2"/>
      <c r="G113" s="46">
        <f t="shared" si="1"/>
        <v>1.25</v>
      </c>
      <c r="H113" s="1">
        <v>217.2</v>
      </c>
      <c r="I113" s="124">
        <v>272</v>
      </c>
      <c r="J113" s="234">
        <v>2828.1</v>
      </c>
      <c r="K113" s="44">
        <v>5.82</v>
      </c>
      <c r="L113" s="30">
        <f t="shared" si="0"/>
        <v>0.5597538983770023</v>
      </c>
      <c r="M113" s="232"/>
      <c r="N113" s="61"/>
    </row>
    <row r="114" spans="1:14" ht="12.75">
      <c r="A114" s="11">
        <v>23</v>
      </c>
      <c r="B114" s="7" t="s">
        <v>19</v>
      </c>
      <c r="C114" s="1">
        <v>26</v>
      </c>
      <c r="D114" s="113">
        <v>1.25</v>
      </c>
      <c r="E114" s="2"/>
      <c r="F114" s="2"/>
      <c r="G114" s="46">
        <f t="shared" si="1"/>
        <v>1.25</v>
      </c>
      <c r="H114" s="1">
        <v>225.2</v>
      </c>
      <c r="I114" s="124">
        <v>282</v>
      </c>
      <c r="J114" s="234">
        <v>2867.5</v>
      </c>
      <c r="K114" s="44">
        <v>5.82</v>
      </c>
      <c r="L114" s="30">
        <f t="shared" si="0"/>
        <v>0.572359197907585</v>
      </c>
      <c r="M114" s="232"/>
      <c r="N114" s="61"/>
    </row>
    <row r="115" spans="1:14" ht="12.75">
      <c r="A115" s="11">
        <v>24</v>
      </c>
      <c r="B115" s="7" t="s">
        <v>31</v>
      </c>
      <c r="C115" s="1">
        <v>16</v>
      </c>
      <c r="D115" s="113">
        <v>1.25</v>
      </c>
      <c r="E115" s="2"/>
      <c r="F115" s="2"/>
      <c r="G115" s="46">
        <f t="shared" si="1"/>
        <v>1.25</v>
      </c>
      <c r="H115" s="1">
        <v>407.5</v>
      </c>
      <c r="I115" s="124">
        <v>509</v>
      </c>
      <c r="J115" s="234">
        <v>4380.8</v>
      </c>
      <c r="K115" s="44">
        <v>5.82</v>
      </c>
      <c r="L115" s="30">
        <f t="shared" si="0"/>
        <v>0.6762189554419284</v>
      </c>
      <c r="M115" s="232"/>
      <c r="N115" s="61"/>
    </row>
    <row r="116" spans="1:14" ht="12.75">
      <c r="A116" s="11">
        <v>25</v>
      </c>
      <c r="B116" s="7" t="s">
        <v>20</v>
      </c>
      <c r="C116" s="1" t="s">
        <v>28</v>
      </c>
      <c r="D116" s="113">
        <v>1.25</v>
      </c>
      <c r="E116" s="1"/>
      <c r="F116" s="1"/>
      <c r="G116" s="46">
        <f t="shared" si="1"/>
        <v>1.25</v>
      </c>
      <c r="H116" s="1">
        <v>242.5</v>
      </c>
      <c r="I116" s="124">
        <v>303</v>
      </c>
      <c r="J116" s="234">
        <v>3729.3</v>
      </c>
      <c r="K116" s="44">
        <v>5.82</v>
      </c>
      <c r="L116" s="30">
        <f t="shared" si="0"/>
        <v>0.4728662215429169</v>
      </c>
      <c r="M116" s="232"/>
      <c r="N116" s="61"/>
    </row>
    <row r="117" spans="1:14" ht="12.75">
      <c r="A117" s="11">
        <v>26</v>
      </c>
      <c r="B117" s="7" t="s">
        <v>20</v>
      </c>
      <c r="C117" s="1">
        <v>3</v>
      </c>
      <c r="D117" s="113">
        <v>1.25</v>
      </c>
      <c r="E117" s="2"/>
      <c r="F117" s="2"/>
      <c r="G117" s="46">
        <f t="shared" si="1"/>
        <v>1.25</v>
      </c>
      <c r="H117" s="1">
        <v>195.6</v>
      </c>
      <c r="I117" s="124">
        <v>245</v>
      </c>
      <c r="J117" s="234">
        <v>3435.1</v>
      </c>
      <c r="K117" s="44">
        <v>5.82</v>
      </c>
      <c r="L117" s="30">
        <f t="shared" si="0"/>
        <v>0.4150970859654741</v>
      </c>
      <c r="M117" s="232"/>
      <c r="N117" s="61"/>
    </row>
    <row r="118" spans="1:14" ht="12.75">
      <c r="A118" s="11">
        <v>27</v>
      </c>
      <c r="B118" s="7" t="s">
        <v>20</v>
      </c>
      <c r="C118" s="1" t="s">
        <v>62</v>
      </c>
      <c r="D118" s="113"/>
      <c r="E118" s="2">
        <v>3.33</v>
      </c>
      <c r="F118" s="2"/>
      <c r="G118" s="46">
        <f t="shared" si="1"/>
        <v>3.33</v>
      </c>
      <c r="H118" s="1">
        <v>456.9</v>
      </c>
      <c r="I118" s="124">
        <v>1521</v>
      </c>
      <c r="J118" s="234">
        <v>3928</v>
      </c>
      <c r="K118" s="44">
        <v>5.82</v>
      </c>
      <c r="L118" s="30">
        <f t="shared" si="0"/>
        <v>2.2536201629327905</v>
      </c>
      <c r="M118" s="232"/>
      <c r="N118" s="61"/>
    </row>
    <row r="119" spans="1:14" ht="12.75">
      <c r="A119" s="11">
        <v>28</v>
      </c>
      <c r="B119" s="7" t="s">
        <v>20</v>
      </c>
      <c r="C119" s="1">
        <v>4</v>
      </c>
      <c r="D119" s="113">
        <v>1.25</v>
      </c>
      <c r="E119" s="1"/>
      <c r="F119" s="1"/>
      <c r="G119" s="46">
        <f t="shared" si="1"/>
        <v>1.25</v>
      </c>
      <c r="H119" s="1">
        <v>272</v>
      </c>
      <c r="I119" s="124">
        <v>340</v>
      </c>
      <c r="J119" s="234">
        <v>3536.9</v>
      </c>
      <c r="K119" s="44">
        <v>5.82</v>
      </c>
      <c r="L119" s="30">
        <f t="shared" si="0"/>
        <v>0.5594729848172129</v>
      </c>
      <c r="M119" s="232"/>
      <c r="N119" s="61"/>
    </row>
    <row r="120" spans="1:14" ht="12.75">
      <c r="A120" s="11">
        <v>29</v>
      </c>
      <c r="B120" s="7" t="s">
        <v>20</v>
      </c>
      <c r="C120" s="1">
        <v>12</v>
      </c>
      <c r="D120" s="113">
        <v>1.25</v>
      </c>
      <c r="E120" s="1"/>
      <c r="F120" s="1"/>
      <c r="G120" s="46">
        <f t="shared" si="1"/>
        <v>1.25</v>
      </c>
      <c r="H120" s="1">
        <v>353.8</v>
      </c>
      <c r="I120" s="124">
        <v>442</v>
      </c>
      <c r="J120" s="234">
        <v>3073</v>
      </c>
      <c r="K120" s="44">
        <v>5.82</v>
      </c>
      <c r="L120" s="30">
        <f t="shared" si="0"/>
        <v>0.837110315652457</v>
      </c>
      <c r="M120" s="232"/>
      <c r="N120" s="61"/>
    </row>
    <row r="121" spans="1:14" ht="12.75">
      <c r="A121" s="11">
        <v>30</v>
      </c>
      <c r="B121" s="7" t="s">
        <v>21</v>
      </c>
      <c r="C121" s="1" t="s">
        <v>9</v>
      </c>
      <c r="D121" s="113">
        <v>1.25</v>
      </c>
      <c r="E121" s="1"/>
      <c r="F121" s="1"/>
      <c r="G121" s="46">
        <f t="shared" si="1"/>
        <v>1.25</v>
      </c>
      <c r="H121" s="1">
        <v>121.8</v>
      </c>
      <c r="I121" s="124">
        <v>152</v>
      </c>
      <c r="J121" s="234">
        <v>881.6</v>
      </c>
      <c r="K121" s="44">
        <v>5.82</v>
      </c>
      <c r="L121" s="30">
        <f t="shared" si="0"/>
        <v>1.0034482758620689</v>
      </c>
      <c r="M121" s="232"/>
      <c r="N121" s="61"/>
    </row>
    <row r="122" spans="1:14" ht="12.75">
      <c r="A122" s="11">
        <v>31</v>
      </c>
      <c r="B122" s="7" t="s">
        <v>21</v>
      </c>
      <c r="C122" s="1">
        <v>3</v>
      </c>
      <c r="D122" s="113">
        <v>1.25</v>
      </c>
      <c r="E122" s="2"/>
      <c r="F122" s="2"/>
      <c r="G122" s="46">
        <f t="shared" si="1"/>
        <v>1.25</v>
      </c>
      <c r="H122" s="1">
        <v>52.4</v>
      </c>
      <c r="I122" s="124">
        <v>66</v>
      </c>
      <c r="J122" s="234">
        <v>383</v>
      </c>
      <c r="K122" s="44">
        <v>5.82</v>
      </c>
      <c r="L122" s="30">
        <f t="shared" si="0"/>
        <v>1.0029242819843343</v>
      </c>
      <c r="M122" s="232"/>
      <c r="N122" s="61"/>
    </row>
    <row r="123" spans="1:14" ht="12.75">
      <c r="A123" s="11">
        <v>32</v>
      </c>
      <c r="B123" s="7" t="s">
        <v>21</v>
      </c>
      <c r="C123" s="1">
        <v>4</v>
      </c>
      <c r="D123" s="113">
        <v>1.25</v>
      </c>
      <c r="E123" s="2"/>
      <c r="F123" s="2"/>
      <c r="G123" s="46">
        <f t="shared" si="1"/>
        <v>1.25</v>
      </c>
      <c r="H123" s="1">
        <v>55.7</v>
      </c>
      <c r="I123" s="124">
        <v>70</v>
      </c>
      <c r="J123" s="234">
        <v>554.3</v>
      </c>
      <c r="K123" s="44">
        <v>5.82</v>
      </c>
      <c r="L123" s="30">
        <f aca="true" t="shared" si="2" ref="L123:L154">I123/J123*K123</f>
        <v>0.7349810571892478</v>
      </c>
      <c r="M123" s="232"/>
      <c r="N123" s="61"/>
    </row>
    <row r="124" spans="1:14" ht="12.75">
      <c r="A124" s="11">
        <v>33</v>
      </c>
      <c r="B124" s="7" t="s">
        <v>21</v>
      </c>
      <c r="C124" s="1">
        <v>6</v>
      </c>
      <c r="D124" s="113">
        <v>1.25</v>
      </c>
      <c r="E124" s="2"/>
      <c r="F124" s="2"/>
      <c r="G124" s="46">
        <f t="shared" si="1"/>
        <v>1.25</v>
      </c>
      <c r="H124" s="1">
        <v>128.1</v>
      </c>
      <c r="I124" s="124">
        <v>160</v>
      </c>
      <c r="J124" s="234">
        <v>900.8</v>
      </c>
      <c r="K124" s="44">
        <v>5.82</v>
      </c>
      <c r="L124" s="30">
        <f t="shared" si="2"/>
        <v>1.0337477797513321</v>
      </c>
      <c r="M124" s="232"/>
      <c r="N124" s="61"/>
    </row>
    <row r="125" spans="1:14" ht="12.75">
      <c r="A125" s="11">
        <v>34</v>
      </c>
      <c r="B125" s="7" t="s">
        <v>22</v>
      </c>
      <c r="C125" s="1" t="s">
        <v>61</v>
      </c>
      <c r="D125" s="113">
        <v>1.25</v>
      </c>
      <c r="E125" s="2"/>
      <c r="F125" s="2"/>
      <c r="G125" s="46">
        <f t="shared" si="1"/>
        <v>1.25</v>
      </c>
      <c r="H125" s="1">
        <v>474.3</v>
      </c>
      <c r="I125" s="124">
        <v>593</v>
      </c>
      <c r="J125" s="234">
        <v>5244.1</v>
      </c>
      <c r="K125" s="44">
        <v>5.82</v>
      </c>
      <c r="L125" s="30">
        <f t="shared" si="2"/>
        <v>0.6581224614328484</v>
      </c>
      <c r="M125" s="232"/>
      <c r="N125" s="61"/>
    </row>
    <row r="126" spans="1:14" ht="12.75">
      <c r="A126" s="11">
        <v>35</v>
      </c>
      <c r="B126" s="7" t="s">
        <v>22</v>
      </c>
      <c r="C126" s="1" t="s">
        <v>60</v>
      </c>
      <c r="D126" s="113"/>
      <c r="E126" s="2">
        <v>3.33</v>
      </c>
      <c r="F126" s="2"/>
      <c r="G126" s="46">
        <f t="shared" si="1"/>
        <v>3.33</v>
      </c>
      <c r="H126" s="1">
        <v>697.6</v>
      </c>
      <c r="I126" s="124">
        <v>2323</v>
      </c>
      <c r="J126" s="234">
        <v>4234.9</v>
      </c>
      <c r="K126" s="44">
        <v>5.82</v>
      </c>
      <c r="L126" s="30">
        <f t="shared" si="2"/>
        <v>3.192486245247822</v>
      </c>
      <c r="M126" s="232"/>
      <c r="N126" s="61"/>
    </row>
    <row r="127" spans="1:14" ht="12.75">
      <c r="A127" s="11">
        <v>36</v>
      </c>
      <c r="B127" s="7" t="s">
        <v>22</v>
      </c>
      <c r="C127" s="1">
        <v>14</v>
      </c>
      <c r="D127" s="113">
        <v>1.25</v>
      </c>
      <c r="E127" s="2"/>
      <c r="F127" s="2"/>
      <c r="G127" s="46">
        <f t="shared" si="1"/>
        <v>1.25</v>
      </c>
      <c r="H127" s="1">
        <v>464.3</v>
      </c>
      <c r="I127" s="124">
        <v>580</v>
      </c>
      <c r="J127" s="234">
        <v>3961.2</v>
      </c>
      <c r="K127" s="44">
        <v>5.82</v>
      </c>
      <c r="L127" s="30">
        <f t="shared" si="2"/>
        <v>0.8521660102999092</v>
      </c>
      <c r="M127" s="232"/>
      <c r="N127" s="61"/>
    </row>
    <row r="128" spans="1:14" ht="12.75">
      <c r="A128" s="11">
        <v>37</v>
      </c>
      <c r="B128" s="7" t="s">
        <v>22</v>
      </c>
      <c r="C128" s="1" t="s">
        <v>59</v>
      </c>
      <c r="D128" s="113">
        <v>1.25</v>
      </c>
      <c r="E128" s="2"/>
      <c r="F128" s="2"/>
      <c r="G128" s="46">
        <f t="shared" si="1"/>
        <v>1.25</v>
      </c>
      <c r="H128" s="1">
        <v>303</v>
      </c>
      <c r="I128" s="124">
        <v>379</v>
      </c>
      <c r="J128" s="234">
        <v>2633.9</v>
      </c>
      <c r="K128" s="44">
        <v>5.82</v>
      </c>
      <c r="L128" s="30">
        <f t="shared" si="2"/>
        <v>0.8374577622536922</v>
      </c>
      <c r="M128" s="232"/>
      <c r="N128" s="61"/>
    </row>
    <row r="129" spans="1:14" ht="12.75">
      <c r="A129" s="11">
        <v>38</v>
      </c>
      <c r="B129" s="7" t="s">
        <v>22</v>
      </c>
      <c r="C129" s="1" t="s">
        <v>58</v>
      </c>
      <c r="D129" s="113">
        <v>1.25</v>
      </c>
      <c r="E129" s="2"/>
      <c r="F129" s="2"/>
      <c r="G129" s="46">
        <f t="shared" si="1"/>
        <v>1.25</v>
      </c>
      <c r="H129" s="1">
        <v>250.9</v>
      </c>
      <c r="I129" s="124">
        <v>314</v>
      </c>
      <c r="J129" s="234">
        <v>2632.9</v>
      </c>
      <c r="K129" s="44">
        <v>5.82</v>
      </c>
      <c r="L129" s="30">
        <f t="shared" si="2"/>
        <v>0.6940939648296555</v>
      </c>
      <c r="M129" s="232"/>
      <c r="N129" s="61"/>
    </row>
    <row r="130" spans="1:14" ht="12.75">
      <c r="A130" s="11">
        <v>39</v>
      </c>
      <c r="B130" s="7" t="s">
        <v>22</v>
      </c>
      <c r="C130" s="1">
        <v>18</v>
      </c>
      <c r="D130" s="113">
        <v>1.25</v>
      </c>
      <c r="E130" s="2"/>
      <c r="F130" s="2"/>
      <c r="G130" s="46">
        <f t="shared" si="1"/>
        <v>1.25</v>
      </c>
      <c r="H130" s="1">
        <v>501.2</v>
      </c>
      <c r="I130" s="124">
        <v>627</v>
      </c>
      <c r="J130" s="234">
        <v>3934.7</v>
      </c>
      <c r="K130" s="44">
        <v>5.82</v>
      </c>
      <c r="L130" s="30">
        <f t="shared" si="2"/>
        <v>0.9274252166620074</v>
      </c>
      <c r="M130" s="232"/>
      <c r="N130" s="61"/>
    </row>
    <row r="131" spans="1:14" ht="12.75">
      <c r="A131" s="11">
        <v>40</v>
      </c>
      <c r="B131" s="32" t="s">
        <v>22</v>
      </c>
      <c r="C131" s="2" t="s">
        <v>57</v>
      </c>
      <c r="D131" s="113">
        <v>1.25</v>
      </c>
      <c r="E131" s="2"/>
      <c r="F131" s="2"/>
      <c r="G131" s="46">
        <f t="shared" si="1"/>
        <v>1.25</v>
      </c>
      <c r="H131" s="2">
        <v>298.9</v>
      </c>
      <c r="I131" s="124">
        <v>374</v>
      </c>
      <c r="J131" s="234">
        <v>2596.1</v>
      </c>
      <c r="K131" s="44">
        <v>5.82</v>
      </c>
      <c r="L131" s="30">
        <f t="shared" si="2"/>
        <v>0.8384422788028197</v>
      </c>
      <c r="M131" s="232"/>
      <c r="N131" s="61"/>
    </row>
    <row r="132" spans="1:14" ht="12.75">
      <c r="A132" s="11">
        <v>41</v>
      </c>
      <c r="B132" s="7" t="s">
        <v>22</v>
      </c>
      <c r="C132" s="1">
        <v>21</v>
      </c>
      <c r="D132" s="113"/>
      <c r="E132" s="2">
        <v>3.33</v>
      </c>
      <c r="F132" s="2"/>
      <c r="G132" s="46">
        <f t="shared" si="1"/>
        <v>3.33</v>
      </c>
      <c r="H132" s="1">
        <v>1490.2</v>
      </c>
      <c r="I132" s="124">
        <v>4962</v>
      </c>
      <c r="J132" s="234">
        <v>10249.7</v>
      </c>
      <c r="K132" s="44">
        <v>5.82</v>
      </c>
      <c r="L132" s="30">
        <f t="shared" si="2"/>
        <v>2.81753026917861</v>
      </c>
      <c r="M132" s="232"/>
      <c r="N132" s="61"/>
    </row>
    <row r="133" spans="1:14" ht="12.75">
      <c r="A133" s="11">
        <v>42</v>
      </c>
      <c r="B133" s="47" t="s">
        <v>23</v>
      </c>
      <c r="C133" s="48" t="s">
        <v>10</v>
      </c>
      <c r="D133" s="113">
        <v>1.25</v>
      </c>
      <c r="E133" s="34"/>
      <c r="F133" s="49"/>
      <c r="G133" s="46">
        <f t="shared" si="1"/>
        <v>1.25</v>
      </c>
      <c r="H133" s="48">
        <v>121.8</v>
      </c>
      <c r="I133" s="124">
        <v>152</v>
      </c>
      <c r="J133" s="234">
        <v>904.9</v>
      </c>
      <c r="K133" s="44">
        <v>5.82</v>
      </c>
      <c r="L133" s="30">
        <f t="shared" si="2"/>
        <v>0.9776107857221792</v>
      </c>
      <c r="M133" s="232"/>
      <c r="N133" s="61"/>
    </row>
    <row r="134" spans="1:14" ht="12.75">
      <c r="A134" s="11">
        <v>43</v>
      </c>
      <c r="B134" s="7" t="s">
        <v>72</v>
      </c>
      <c r="C134" s="1" t="s">
        <v>71</v>
      </c>
      <c r="D134" s="113"/>
      <c r="E134" s="2"/>
      <c r="F134" s="1">
        <v>4.11</v>
      </c>
      <c r="G134" s="46">
        <f t="shared" si="1"/>
        <v>4.11</v>
      </c>
      <c r="H134" s="34">
        <v>2188.5</v>
      </c>
      <c r="I134" s="124">
        <v>8995</v>
      </c>
      <c r="J134" s="234">
        <v>9988</v>
      </c>
      <c r="K134" s="44">
        <v>5.82</v>
      </c>
      <c r="L134" s="30">
        <f t="shared" si="2"/>
        <v>5.241379655586704</v>
      </c>
      <c r="M134" s="232"/>
      <c r="N134" s="61"/>
    </row>
    <row r="135" spans="1:14" ht="12.75">
      <c r="A135" s="11">
        <v>44</v>
      </c>
      <c r="B135" s="32" t="s">
        <v>24</v>
      </c>
      <c r="C135" s="2">
        <v>12</v>
      </c>
      <c r="D135" s="113">
        <v>1.25</v>
      </c>
      <c r="E135" s="2"/>
      <c r="F135" s="2"/>
      <c r="G135" s="46">
        <f t="shared" si="1"/>
        <v>1.25</v>
      </c>
      <c r="H135" s="2">
        <v>237</v>
      </c>
      <c r="I135" s="124">
        <v>296</v>
      </c>
      <c r="J135" s="234">
        <v>3189.7</v>
      </c>
      <c r="K135" s="44">
        <v>5.82</v>
      </c>
      <c r="L135" s="30">
        <f t="shared" si="2"/>
        <v>0.5400884095682981</v>
      </c>
      <c r="M135" s="232"/>
      <c r="N135" s="61"/>
    </row>
    <row r="136" spans="1:14" ht="12.75">
      <c r="A136" s="11">
        <v>45</v>
      </c>
      <c r="B136" s="7" t="s">
        <v>24</v>
      </c>
      <c r="C136" s="1">
        <v>14</v>
      </c>
      <c r="D136" s="113">
        <v>1.25</v>
      </c>
      <c r="E136" s="2"/>
      <c r="F136" s="2"/>
      <c r="G136" s="46">
        <f t="shared" si="1"/>
        <v>1.25</v>
      </c>
      <c r="H136" s="1">
        <v>243</v>
      </c>
      <c r="I136" s="124">
        <v>304</v>
      </c>
      <c r="J136" s="234">
        <v>3232.7</v>
      </c>
      <c r="K136" s="44">
        <v>5.82</v>
      </c>
      <c r="L136" s="30">
        <f t="shared" si="2"/>
        <v>0.5473072045039751</v>
      </c>
      <c r="M136" s="232"/>
      <c r="N136" s="61"/>
    </row>
    <row r="137" spans="1:14" ht="12.75">
      <c r="A137" s="11">
        <v>46</v>
      </c>
      <c r="B137" s="7" t="s">
        <v>24</v>
      </c>
      <c r="C137" s="1">
        <v>16</v>
      </c>
      <c r="D137" s="113">
        <v>1.25</v>
      </c>
      <c r="E137" s="2"/>
      <c r="F137" s="2"/>
      <c r="G137" s="46">
        <f t="shared" si="1"/>
        <v>1.25</v>
      </c>
      <c r="H137" s="1">
        <v>236.5</v>
      </c>
      <c r="I137" s="124">
        <v>296</v>
      </c>
      <c r="J137" s="234">
        <v>3174.3</v>
      </c>
      <c r="K137" s="44">
        <v>5.82</v>
      </c>
      <c r="L137" s="30">
        <f t="shared" si="2"/>
        <v>0.5427086286740384</v>
      </c>
      <c r="M137" s="232"/>
      <c r="N137" s="61"/>
    </row>
    <row r="138" spans="1:14" ht="12.75">
      <c r="A138" s="11">
        <v>47</v>
      </c>
      <c r="B138" s="7" t="s">
        <v>24</v>
      </c>
      <c r="C138" s="1">
        <v>20</v>
      </c>
      <c r="D138" s="113">
        <v>1.25</v>
      </c>
      <c r="E138" s="2"/>
      <c r="F138" s="2"/>
      <c r="G138" s="46">
        <f t="shared" si="1"/>
        <v>1.25</v>
      </c>
      <c r="H138" s="1">
        <v>174</v>
      </c>
      <c r="I138" s="124">
        <v>218</v>
      </c>
      <c r="J138" s="234">
        <v>1571.8</v>
      </c>
      <c r="K138" s="44">
        <v>5.82</v>
      </c>
      <c r="L138" s="30">
        <f t="shared" si="2"/>
        <v>0.8072019340883064</v>
      </c>
      <c r="M138" s="232"/>
      <c r="N138" s="61"/>
    </row>
    <row r="139" spans="1:14" ht="12.75">
      <c r="A139" s="11">
        <v>48</v>
      </c>
      <c r="B139" s="7" t="s">
        <v>24</v>
      </c>
      <c r="C139" s="1">
        <v>22</v>
      </c>
      <c r="D139" s="113">
        <v>1.25</v>
      </c>
      <c r="E139" s="2"/>
      <c r="F139" s="2"/>
      <c r="G139" s="46">
        <f t="shared" si="1"/>
        <v>1.25</v>
      </c>
      <c r="H139" s="1">
        <v>238</v>
      </c>
      <c r="I139" s="124">
        <v>298</v>
      </c>
      <c r="J139" s="234">
        <v>3215.8</v>
      </c>
      <c r="K139" s="44">
        <v>5.82</v>
      </c>
      <c r="L139" s="30">
        <f t="shared" si="2"/>
        <v>0.5393245848622427</v>
      </c>
      <c r="M139" s="232"/>
      <c r="N139" s="61"/>
    </row>
    <row r="140" spans="1:14" ht="12.75">
      <c r="A140" s="11">
        <v>49</v>
      </c>
      <c r="B140" s="7" t="s">
        <v>24</v>
      </c>
      <c r="C140" s="1">
        <v>24</v>
      </c>
      <c r="D140" s="113">
        <v>1.25</v>
      </c>
      <c r="E140" s="2"/>
      <c r="F140" s="2"/>
      <c r="G140" s="46">
        <f t="shared" si="1"/>
        <v>1.25</v>
      </c>
      <c r="H140" s="1">
        <v>184</v>
      </c>
      <c r="I140" s="124">
        <v>230</v>
      </c>
      <c r="J140" s="234">
        <v>2556</v>
      </c>
      <c r="K140" s="44">
        <v>5.82</v>
      </c>
      <c r="L140" s="30">
        <f t="shared" si="2"/>
        <v>0.5237089201877935</v>
      </c>
      <c r="M140" s="232"/>
      <c r="N140" s="61"/>
    </row>
    <row r="141" spans="1:14" ht="12.75">
      <c r="A141" s="11">
        <v>50</v>
      </c>
      <c r="B141" s="7" t="s">
        <v>24</v>
      </c>
      <c r="C141" s="1" t="s">
        <v>30</v>
      </c>
      <c r="D141" s="113">
        <v>1.25</v>
      </c>
      <c r="E141" s="2"/>
      <c r="F141" s="2"/>
      <c r="G141" s="46">
        <f t="shared" si="1"/>
        <v>1.25</v>
      </c>
      <c r="H141" s="1">
        <v>251</v>
      </c>
      <c r="I141" s="124">
        <v>314</v>
      </c>
      <c r="J141" s="234">
        <v>3201.9</v>
      </c>
      <c r="K141" s="44">
        <v>5.82</v>
      </c>
      <c r="L141" s="30">
        <f t="shared" si="2"/>
        <v>0.5707486180080578</v>
      </c>
      <c r="M141" s="232"/>
      <c r="N141" s="61"/>
    </row>
    <row r="142" spans="1:14" ht="12.75">
      <c r="A142" s="11">
        <v>51</v>
      </c>
      <c r="B142" s="7" t="s">
        <v>24</v>
      </c>
      <c r="C142" s="1">
        <v>26</v>
      </c>
      <c r="D142" s="113">
        <v>1.25</v>
      </c>
      <c r="E142" s="2"/>
      <c r="F142" s="2"/>
      <c r="G142" s="46">
        <f t="shared" si="1"/>
        <v>1.25</v>
      </c>
      <c r="H142" s="1">
        <v>240.5</v>
      </c>
      <c r="I142" s="124">
        <v>301</v>
      </c>
      <c r="J142" s="234">
        <v>3171.5</v>
      </c>
      <c r="K142" s="44">
        <v>5.82</v>
      </c>
      <c r="L142" s="30">
        <f t="shared" si="2"/>
        <v>0.5523632350622734</v>
      </c>
      <c r="M142" s="232"/>
      <c r="N142" s="61"/>
    </row>
    <row r="143" spans="1:14" ht="12.75">
      <c r="A143" s="11">
        <v>52</v>
      </c>
      <c r="B143" s="7" t="s">
        <v>25</v>
      </c>
      <c r="C143" s="1" t="s">
        <v>29</v>
      </c>
      <c r="D143" s="113">
        <v>1.25</v>
      </c>
      <c r="E143" s="2"/>
      <c r="F143" s="2"/>
      <c r="G143" s="46">
        <f t="shared" si="1"/>
        <v>1.25</v>
      </c>
      <c r="H143" s="1">
        <v>336.4</v>
      </c>
      <c r="I143" s="124">
        <v>421</v>
      </c>
      <c r="J143" s="234">
        <v>3040.3</v>
      </c>
      <c r="K143" s="44">
        <v>5.82</v>
      </c>
      <c r="L143" s="30">
        <f t="shared" si="2"/>
        <v>0.8059138900766372</v>
      </c>
      <c r="M143" s="232"/>
      <c r="N143" s="61"/>
    </row>
    <row r="144" spans="1:14" ht="12.75">
      <c r="A144" s="11">
        <v>53</v>
      </c>
      <c r="B144" s="7" t="s">
        <v>25</v>
      </c>
      <c r="C144" s="1">
        <v>19</v>
      </c>
      <c r="D144" s="113">
        <v>0</v>
      </c>
      <c r="E144" s="2"/>
      <c r="F144" s="2"/>
      <c r="G144" s="46">
        <f>SUM(D144:F144)</f>
        <v>0</v>
      </c>
      <c r="H144" s="1">
        <v>69.4</v>
      </c>
      <c r="I144" s="124">
        <v>0</v>
      </c>
      <c r="J144" s="234">
        <v>747</v>
      </c>
      <c r="K144" s="44">
        <v>5.82</v>
      </c>
      <c r="L144" s="122">
        <f t="shared" si="2"/>
        <v>0</v>
      </c>
      <c r="M144" s="232"/>
      <c r="N144" s="61"/>
    </row>
    <row r="145" spans="1:14" ht="12.75">
      <c r="A145" s="11">
        <v>54</v>
      </c>
      <c r="B145" s="7" t="s">
        <v>25</v>
      </c>
      <c r="C145" s="1">
        <v>25</v>
      </c>
      <c r="D145" s="113">
        <v>0</v>
      </c>
      <c r="E145" s="2"/>
      <c r="F145" s="2"/>
      <c r="G145" s="46">
        <f>SUM(D145:F145)</f>
        <v>0</v>
      </c>
      <c r="H145" s="1">
        <v>38.2</v>
      </c>
      <c r="I145" s="124">
        <v>0</v>
      </c>
      <c r="J145" s="234">
        <v>440</v>
      </c>
      <c r="K145" s="44">
        <v>5.82</v>
      </c>
      <c r="L145" s="122">
        <f t="shared" si="2"/>
        <v>0</v>
      </c>
      <c r="M145" s="232"/>
      <c r="N145" s="61"/>
    </row>
    <row r="146" spans="1:14" ht="12.75">
      <c r="A146" s="11">
        <v>55</v>
      </c>
      <c r="B146" s="7" t="s">
        <v>25</v>
      </c>
      <c r="C146" s="1">
        <v>36</v>
      </c>
      <c r="D146" s="113">
        <v>1.25</v>
      </c>
      <c r="E146" s="2"/>
      <c r="F146" s="2"/>
      <c r="G146" s="46">
        <f t="shared" si="1"/>
        <v>1.25</v>
      </c>
      <c r="H146" s="1">
        <v>38.4</v>
      </c>
      <c r="I146" s="124">
        <v>48</v>
      </c>
      <c r="J146" s="234">
        <v>422.4</v>
      </c>
      <c r="K146" s="44">
        <v>5.82</v>
      </c>
      <c r="L146" s="30">
        <f t="shared" si="2"/>
        <v>0.6613636363636365</v>
      </c>
      <c r="M146" s="232"/>
      <c r="N146" s="61"/>
    </row>
    <row r="147" spans="1:14" ht="12.75">
      <c r="A147" s="11">
        <v>56</v>
      </c>
      <c r="B147" s="7" t="s">
        <v>25</v>
      </c>
      <c r="C147" s="1" t="s">
        <v>11</v>
      </c>
      <c r="D147" s="113">
        <v>1.25</v>
      </c>
      <c r="E147" s="2"/>
      <c r="F147" s="2"/>
      <c r="G147" s="46">
        <f t="shared" si="1"/>
        <v>1.25</v>
      </c>
      <c r="H147" s="1">
        <v>409.5</v>
      </c>
      <c r="I147" s="124">
        <v>512</v>
      </c>
      <c r="J147" s="234">
        <v>4411.9</v>
      </c>
      <c r="K147" s="44">
        <v>5.82</v>
      </c>
      <c r="L147" s="30">
        <f t="shared" si="2"/>
        <v>0.6754096874362521</v>
      </c>
      <c r="M147" s="232"/>
      <c r="N147" s="61"/>
    </row>
    <row r="148" spans="1:14" ht="12.75">
      <c r="A148" s="11">
        <v>57</v>
      </c>
      <c r="B148" s="7" t="s">
        <v>25</v>
      </c>
      <c r="C148" s="1">
        <v>45</v>
      </c>
      <c r="D148" s="113">
        <v>1.25</v>
      </c>
      <c r="E148" s="2"/>
      <c r="F148" s="2"/>
      <c r="G148" s="46">
        <f t="shared" si="1"/>
        <v>1.25</v>
      </c>
      <c r="H148" s="1">
        <v>246</v>
      </c>
      <c r="I148" s="124">
        <v>308</v>
      </c>
      <c r="J148" s="234">
        <v>3834.9</v>
      </c>
      <c r="K148" s="44">
        <v>5.82</v>
      </c>
      <c r="L148" s="30">
        <f t="shared" si="2"/>
        <v>0.467433309864664</v>
      </c>
      <c r="M148" s="232"/>
      <c r="N148" s="61"/>
    </row>
    <row r="149" spans="1:14" ht="12.75">
      <c r="A149" s="11">
        <v>58</v>
      </c>
      <c r="B149" s="7" t="s">
        <v>25</v>
      </c>
      <c r="C149" s="1">
        <v>47</v>
      </c>
      <c r="D149" s="113">
        <v>1.25</v>
      </c>
      <c r="E149" s="2"/>
      <c r="F149" s="2"/>
      <c r="G149" s="46">
        <f t="shared" si="1"/>
        <v>1.25</v>
      </c>
      <c r="H149" s="1">
        <v>224.4</v>
      </c>
      <c r="I149" s="124">
        <v>281</v>
      </c>
      <c r="J149" s="234">
        <v>2866.6</v>
      </c>
      <c r="K149" s="44">
        <v>5.82</v>
      </c>
      <c r="L149" s="30">
        <f t="shared" si="2"/>
        <v>0.5705086164794531</v>
      </c>
      <c r="M149" s="232"/>
      <c r="N149" s="61"/>
    </row>
    <row r="150" spans="1:14" ht="12.75">
      <c r="A150" s="11">
        <v>59</v>
      </c>
      <c r="B150" s="7" t="s">
        <v>25</v>
      </c>
      <c r="C150" s="1" t="s">
        <v>12</v>
      </c>
      <c r="D150" s="113">
        <v>1.25</v>
      </c>
      <c r="E150" s="2"/>
      <c r="F150" s="2"/>
      <c r="G150" s="46">
        <f t="shared" si="1"/>
        <v>1.25</v>
      </c>
      <c r="H150" s="1">
        <v>101.1</v>
      </c>
      <c r="I150" s="124">
        <v>126</v>
      </c>
      <c r="J150" s="234">
        <v>1314.6</v>
      </c>
      <c r="K150" s="44">
        <v>5.82</v>
      </c>
      <c r="L150" s="30">
        <f t="shared" si="2"/>
        <v>0.5578274760383387</v>
      </c>
      <c r="M150" s="232"/>
      <c r="N150" s="61"/>
    </row>
    <row r="151" spans="1:14" ht="12.75">
      <c r="A151" s="11">
        <v>60</v>
      </c>
      <c r="B151" s="7" t="s">
        <v>25</v>
      </c>
      <c r="C151" s="1">
        <v>49</v>
      </c>
      <c r="D151" s="112">
        <v>1.25</v>
      </c>
      <c r="E151" s="1"/>
      <c r="F151" s="1"/>
      <c r="G151" s="34">
        <f t="shared" si="1"/>
        <v>1.25</v>
      </c>
      <c r="H151" s="1">
        <v>221.6</v>
      </c>
      <c r="I151" s="124">
        <v>277</v>
      </c>
      <c r="J151" s="234">
        <v>2847.8</v>
      </c>
      <c r="K151" s="44">
        <v>5.82</v>
      </c>
      <c r="L151" s="30">
        <f t="shared" si="2"/>
        <v>0.566100147482267</v>
      </c>
      <c r="M151" s="232"/>
      <c r="N151" s="61"/>
    </row>
    <row r="152" spans="1:14" ht="12.75">
      <c r="A152" s="11">
        <v>61</v>
      </c>
      <c r="B152" s="7" t="s">
        <v>25</v>
      </c>
      <c r="C152" s="1" t="s">
        <v>13</v>
      </c>
      <c r="D152" s="113">
        <v>1.25</v>
      </c>
      <c r="E152" s="2"/>
      <c r="F152" s="2"/>
      <c r="G152" s="46">
        <f t="shared" si="1"/>
        <v>1.25</v>
      </c>
      <c r="H152" s="1">
        <v>148</v>
      </c>
      <c r="I152" s="124">
        <v>185</v>
      </c>
      <c r="J152" s="234">
        <v>1802.7</v>
      </c>
      <c r="K152" s="44">
        <v>5.82</v>
      </c>
      <c r="L152" s="30">
        <f t="shared" si="2"/>
        <v>0.5972707605258779</v>
      </c>
      <c r="M152" s="232"/>
      <c r="N152" s="61"/>
    </row>
    <row r="153" spans="1:14" ht="12.75">
      <c r="A153" s="11">
        <v>62</v>
      </c>
      <c r="B153" s="7" t="s">
        <v>25</v>
      </c>
      <c r="C153" s="1">
        <v>53</v>
      </c>
      <c r="D153" s="113">
        <v>1.25</v>
      </c>
      <c r="E153" s="2"/>
      <c r="F153" s="2"/>
      <c r="G153" s="46">
        <f t="shared" si="1"/>
        <v>1.25</v>
      </c>
      <c r="H153" s="1">
        <v>271.5</v>
      </c>
      <c r="I153" s="124">
        <v>339</v>
      </c>
      <c r="J153" s="234">
        <v>3405.2</v>
      </c>
      <c r="K153" s="44">
        <v>5.82</v>
      </c>
      <c r="L153" s="30">
        <f t="shared" si="2"/>
        <v>0.5794020909197699</v>
      </c>
      <c r="M153" s="232"/>
      <c r="N153" s="61"/>
    </row>
    <row r="154" spans="1:14" ht="12.75">
      <c r="A154" s="11">
        <v>63</v>
      </c>
      <c r="B154" s="7" t="s">
        <v>25</v>
      </c>
      <c r="C154" s="1">
        <v>54</v>
      </c>
      <c r="D154" s="113">
        <v>1.25</v>
      </c>
      <c r="E154" s="2"/>
      <c r="F154" s="2"/>
      <c r="G154" s="46">
        <f t="shared" si="1"/>
        <v>1.25</v>
      </c>
      <c r="H154" s="1">
        <v>124.5</v>
      </c>
      <c r="I154" s="124">
        <v>156</v>
      </c>
      <c r="J154" s="234">
        <v>1156.4</v>
      </c>
      <c r="K154" s="44">
        <v>5.82</v>
      </c>
      <c r="L154" s="30">
        <f t="shared" si="2"/>
        <v>0.785126253891387</v>
      </c>
      <c r="M154" s="232"/>
      <c r="N154" s="61"/>
    </row>
    <row r="155" spans="1:14" ht="12.75">
      <c r="A155" s="11">
        <v>64</v>
      </c>
      <c r="B155" s="7" t="s">
        <v>25</v>
      </c>
      <c r="C155" s="1">
        <v>55</v>
      </c>
      <c r="D155" s="113">
        <v>1.25</v>
      </c>
      <c r="E155" s="2"/>
      <c r="F155" s="2"/>
      <c r="G155" s="46">
        <f t="shared" si="1"/>
        <v>1.25</v>
      </c>
      <c r="H155" s="1">
        <v>238.5</v>
      </c>
      <c r="I155" s="124">
        <v>298</v>
      </c>
      <c r="J155" s="234">
        <v>4171.2</v>
      </c>
      <c r="K155" s="44">
        <v>5.82</v>
      </c>
      <c r="L155" s="30">
        <f aca="true" t="shared" si="3" ref="L155:L174">I155/J155*K155</f>
        <v>0.41579401611047184</v>
      </c>
      <c r="M155" s="232"/>
      <c r="N155" s="61"/>
    </row>
    <row r="156" spans="1:14" ht="12.75">
      <c r="A156" s="11">
        <v>65</v>
      </c>
      <c r="B156" s="7" t="s">
        <v>25</v>
      </c>
      <c r="C156" s="1">
        <v>57</v>
      </c>
      <c r="D156" s="113">
        <v>1.25</v>
      </c>
      <c r="E156" s="2"/>
      <c r="F156" s="2"/>
      <c r="G156" s="46">
        <f t="shared" si="1"/>
        <v>1.25</v>
      </c>
      <c r="H156" s="1">
        <v>268.5</v>
      </c>
      <c r="I156" s="124">
        <v>336</v>
      </c>
      <c r="J156" s="234">
        <v>3383.7</v>
      </c>
      <c r="K156" s="44">
        <v>5.82</v>
      </c>
      <c r="L156" s="30">
        <f t="shared" si="3"/>
        <v>0.5779235747849988</v>
      </c>
      <c r="M156" s="232"/>
      <c r="N156" s="61"/>
    </row>
    <row r="157" spans="1:14" ht="12.75">
      <c r="A157" s="11">
        <v>66</v>
      </c>
      <c r="B157" s="7" t="s">
        <v>25</v>
      </c>
      <c r="C157" s="1" t="s">
        <v>56</v>
      </c>
      <c r="D157" s="113">
        <v>1.25</v>
      </c>
      <c r="E157" s="2"/>
      <c r="F157" s="2"/>
      <c r="G157" s="46">
        <f t="shared" si="1"/>
        <v>1.25</v>
      </c>
      <c r="H157" s="1">
        <v>787.3</v>
      </c>
      <c r="I157" s="124">
        <v>984</v>
      </c>
      <c r="J157" s="234">
        <v>7255.4</v>
      </c>
      <c r="K157" s="44">
        <v>5.82</v>
      </c>
      <c r="L157" s="30">
        <f t="shared" si="3"/>
        <v>0.7893265705543459</v>
      </c>
      <c r="M157" s="232"/>
      <c r="N157" s="61"/>
    </row>
    <row r="158" spans="1:14" ht="12.75">
      <c r="A158" s="11">
        <v>67</v>
      </c>
      <c r="B158" s="7" t="s">
        <v>25</v>
      </c>
      <c r="C158" s="1">
        <v>60</v>
      </c>
      <c r="D158" s="113">
        <v>1.25</v>
      </c>
      <c r="E158" s="1"/>
      <c r="F158" s="1"/>
      <c r="G158" s="46">
        <f aca="true" t="shared" si="4" ref="G158:G174">SUM(D158:F158)</f>
        <v>1.25</v>
      </c>
      <c r="H158" s="1">
        <v>517.5</v>
      </c>
      <c r="I158" s="124">
        <v>647</v>
      </c>
      <c r="J158" s="234">
        <v>6125</v>
      </c>
      <c r="K158" s="44">
        <v>5.82</v>
      </c>
      <c r="L158" s="30">
        <f t="shared" si="3"/>
        <v>0.6147820408163266</v>
      </c>
      <c r="M158" s="232"/>
      <c r="N158" s="61"/>
    </row>
    <row r="159" spans="1:14" ht="12.75">
      <c r="A159" s="11">
        <v>68</v>
      </c>
      <c r="B159" s="7" t="s">
        <v>25</v>
      </c>
      <c r="C159" s="1" t="s">
        <v>55</v>
      </c>
      <c r="D159" s="112">
        <v>1.25</v>
      </c>
      <c r="E159" s="1"/>
      <c r="F159" s="1"/>
      <c r="G159" s="34">
        <f t="shared" si="4"/>
        <v>1.25</v>
      </c>
      <c r="H159" s="1">
        <v>787.5</v>
      </c>
      <c r="I159" s="124">
        <v>984</v>
      </c>
      <c r="J159" s="234">
        <v>7227.6</v>
      </c>
      <c r="K159" s="44">
        <v>5.82</v>
      </c>
      <c r="L159" s="30">
        <f t="shared" si="3"/>
        <v>0.7923626099950191</v>
      </c>
      <c r="M159" s="232"/>
      <c r="N159" s="61"/>
    </row>
    <row r="160" spans="1:14" ht="12.75">
      <c r="A160" s="11">
        <v>69</v>
      </c>
      <c r="B160" s="7" t="s">
        <v>25</v>
      </c>
      <c r="C160" s="1" t="s">
        <v>14</v>
      </c>
      <c r="D160" s="112"/>
      <c r="E160" s="1">
        <v>3.33</v>
      </c>
      <c r="F160" s="1"/>
      <c r="G160" s="34">
        <f t="shared" si="4"/>
        <v>3.33</v>
      </c>
      <c r="H160" s="1">
        <v>1537.4</v>
      </c>
      <c r="I160" s="124">
        <v>5120</v>
      </c>
      <c r="J160" s="234">
        <v>10337.1</v>
      </c>
      <c r="K160" s="44">
        <v>5.82</v>
      </c>
      <c r="L160" s="30">
        <f t="shared" si="3"/>
        <v>2.88266535101721</v>
      </c>
      <c r="M160" s="232"/>
      <c r="N160" s="61"/>
    </row>
    <row r="161" spans="1:14" ht="12.75">
      <c r="A161" s="11">
        <v>70</v>
      </c>
      <c r="B161" s="32" t="s">
        <v>26</v>
      </c>
      <c r="C161" s="2">
        <v>3</v>
      </c>
      <c r="D161" s="113">
        <v>1.25</v>
      </c>
      <c r="E161" s="2"/>
      <c r="F161" s="2"/>
      <c r="G161" s="46">
        <f t="shared" si="4"/>
        <v>1.25</v>
      </c>
      <c r="H161" s="2">
        <v>272</v>
      </c>
      <c r="I161" s="138">
        <v>340</v>
      </c>
      <c r="J161" s="234">
        <v>3524.7</v>
      </c>
      <c r="K161" s="44">
        <v>5.82</v>
      </c>
      <c r="L161" s="30">
        <f t="shared" si="3"/>
        <v>0.5614094816580135</v>
      </c>
      <c r="M161" s="232"/>
      <c r="N161" s="61"/>
    </row>
    <row r="162" spans="1:14" ht="12.75">
      <c r="A162" s="11">
        <v>71</v>
      </c>
      <c r="B162" s="7" t="s">
        <v>26</v>
      </c>
      <c r="C162" s="1">
        <v>5</v>
      </c>
      <c r="D162" s="113">
        <v>1.25</v>
      </c>
      <c r="E162" s="2"/>
      <c r="F162" s="2"/>
      <c r="G162" s="46">
        <f t="shared" si="4"/>
        <v>1.25</v>
      </c>
      <c r="H162" s="1">
        <v>271</v>
      </c>
      <c r="I162" s="124">
        <v>339</v>
      </c>
      <c r="J162" s="234">
        <v>3525.6</v>
      </c>
      <c r="K162" s="44">
        <v>5.82</v>
      </c>
      <c r="L162" s="30">
        <f t="shared" si="3"/>
        <v>0.5596153846153846</v>
      </c>
      <c r="M162" s="232"/>
      <c r="N162" s="61"/>
    </row>
    <row r="163" spans="1:14" ht="12.75">
      <c r="A163" s="11">
        <v>72</v>
      </c>
      <c r="B163" s="7" t="s">
        <v>26</v>
      </c>
      <c r="C163" s="1">
        <v>7</v>
      </c>
      <c r="D163" s="113">
        <v>1.25</v>
      </c>
      <c r="E163" s="2"/>
      <c r="F163" s="2"/>
      <c r="G163" s="46">
        <f t="shared" si="4"/>
        <v>1.25</v>
      </c>
      <c r="H163" s="1">
        <v>269.5</v>
      </c>
      <c r="I163" s="124">
        <v>337</v>
      </c>
      <c r="J163" s="234">
        <v>3527.1</v>
      </c>
      <c r="K163" s="44">
        <v>5.82</v>
      </c>
      <c r="L163" s="30">
        <f t="shared" si="3"/>
        <v>0.5560772305860339</v>
      </c>
      <c r="M163" s="232"/>
      <c r="N163" s="61"/>
    </row>
    <row r="164" spans="1:14" ht="12.75">
      <c r="A164" s="11">
        <v>73</v>
      </c>
      <c r="B164" s="7" t="s">
        <v>26</v>
      </c>
      <c r="C164" s="1">
        <v>9</v>
      </c>
      <c r="D164" s="113">
        <v>1.25</v>
      </c>
      <c r="E164" s="2"/>
      <c r="F164" s="2"/>
      <c r="G164" s="46">
        <f t="shared" si="4"/>
        <v>1.25</v>
      </c>
      <c r="H164" s="1">
        <v>269.5</v>
      </c>
      <c r="I164" s="124">
        <v>337</v>
      </c>
      <c r="J164" s="234">
        <v>3788.8</v>
      </c>
      <c r="K164" s="44">
        <v>5.82</v>
      </c>
      <c r="L164" s="30">
        <f t="shared" si="3"/>
        <v>0.5176678631756757</v>
      </c>
      <c r="M164" s="232"/>
      <c r="N164" s="61"/>
    </row>
    <row r="165" spans="1:14" ht="12.75">
      <c r="A165" s="11">
        <v>74</v>
      </c>
      <c r="B165" s="7" t="s">
        <v>26</v>
      </c>
      <c r="C165" s="1">
        <v>13</v>
      </c>
      <c r="D165" s="113">
        <v>1.25</v>
      </c>
      <c r="E165" s="2"/>
      <c r="F165" s="2"/>
      <c r="G165" s="46">
        <f t="shared" si="4"/>
        <v>1.25</v>
      </c>
      <c r="H165" s="1">
        <v>276.5</v>
      </c>
      <c r="I165" s="124">
        <v>346</v>
      </c>
      <c r="J165" s="234">
        <v>3810.3</v>
      </c>
      <c r="K165" s="44">
        <v>5.82</v>
      </c>
      <c r="L165" s="30">
        <f t="shared" si="3"/>
        <v>0.5284938193843004</v>
      </c>
      <c r="M165" s="232"/>
      <c r="N165" s="61"/>
    </row>
    <row r="166" spans="1:14" ht="12.75">
      <c r="A166" s="11">
        <v>75</v>
      </c>
      <c r="B166" s="7" t="s">
        <v>26</v>
      </c>
      <c r="C166" s="1">
        <v>15</v>
      </c>
      <c r="D166" s="113">
        <v>1.25</v>
      </c>
      <c r="E166" s="2"/>
      <c r="F166" s="2"/>
      <c r="G166" s="46">
        <f t="shared" si="4"/>
        <v>1.25</v>
      </c>
      <c r="H166" s="1">
        <v>228.5</v>
      </c>
      <c r="I166" s="124">
        <v>286</v>
      </c>
      <c r="J166" s="234">
        <v>3204.6</v>
      </c>
      <c r="K166" s="44">
        <v>5.82</v>
      </c>
      <c r="L166" s="30">
        <f t="shared" si="3"/>
        <v>0.5194158397303876</v>
      </c>
      <c r="M166" s="232"/>
      <c r="N166" s="61"/>
    </row>
    <row r="167" spans="1:14" ht="12.75">
      <c r="A167" s="11">
        <v>76</v>
      </c>
      <c r="B167" s="7" t="s">
        <v>26</v>
      </c>
      <c r="C167" s="1">
        <v>17</v>
      </c>
      <c r="D167" s="113">
        <v>1.25</v>
      </c>
      <c r="E167" s="2"/>
      <c r="F167" s="2"/>
      <c r="G167" s="46">
        <f t="shared" si="4"/>
        <v>1.25</v>
      </c>
      <c r="H167" s="1">
        <v>241.5</v>
      </c>
      <c r="I167" s="124">
        <v>302</v>
      </c>
      <c r="J167" s="234">
        <v>3191.4</v>
      </c>
      <c r="K167" s="44">
        <v>5.82</v>
      </c>
      <c r="L167" s="30">
        <f t="shared" si="3"/>
        <v>0.5507426207933822</v>
      </c>
      <c r="M167" s="232"/>
      <c r="N167" s="61"/>
    </row>
    <row r="168" spans="1:14" ht="12.75">
      <c r="A168" s="11">
        <v>77</v>
      </c>
      <c r="B168" s="7" t="s">
        <v>27</v>
      </c>
      <c r="C168" s="1">
        <v>14</v>
      </c>
      <c r="D168" s="113">
        <v>1.25</v>
      </c>
      <c r="E168" s="2"/>
      <c r="F168" s="2"/>
      <c r="G168" s="46">
        <f t="shared" si="4"/>
        <v>1.25</v>
      </c>
      <c r="H168" s="1">
        <v>280.5</v>
      </c>
      <c r="I168" s="124">
        <v>351</v>
      </c>
      <c r="J168" s="234">
        <v>3530.7</v>
      </c>
      <c r="K168" s="44">
        <v>5.82</v>
      </c>
      <c r="L168" s="30">
        <f t="shared" si="3"/>
        <v>0.5785878154473618</v>
      </c>
      <c r="M168" s="232"/>
      <c r="N168" s="61"/>
    </row>
    <row r="169" spans="1:14" ht="12.75">
      <c r="A169" s="11">
        <v>78</v>
      </c>
      <c r="B169" s="7" t="s">
        <v>27</v>
      </c>
      <c r="C169" s="1">
        <v>16</v>
      </c>
      <c r="D169" s="113">
        <v>1.25</v>
      </c>
      <c r="E169" s="2"/>
      <c r="F169" s="2"/>
      <c r="G169" s="46">
        <f t="shared" si="4"/>
        <v>1.25</v>
      </c>
      <c r="H169" s="1">
        <v>273</v>
      </c>
      <c r="I169" s="124">
        <v>341</v>
      </c>
      <c r="J169" s="234">
        <v>3550.1</v>
      </c>
      <c r="K169" s="44">
        <v>5.82</v>
      </c>
      <c r="L169" s="30">
        <f t="shared" si="3"/>
        <v>0.55903213993972</v>
      </c>
      <c r="M169" s="232"/>
      <c r="N169" s="61"/>
    </row>
    <row r="170" spans="1:14" ht="12.75">
      <c r="A170" s="11">
        <v>79</v>
      </c>
      <c r="B170" s="7" t="s">
        <v>27</v>
      </c>
      <c r="C170" s="1">
        <v>22</v>
      </c>
      <c r="D170" s="113"/>
      <c r="E170" s="2">
        <v>3.33</v>
      </c>
      <c r="F170" s="2"/>
      <c r="G170" s="46">
        <f t="shared" si="4"/>
        <v>3.33</v>
      </c>
      <c r="H170" s="1">
        <v>1133.2</v>
      </c>
      <c r="I170" s="124">
        <v>3774</v>
      </c>
      <c r="J170" s="234">
        <v>7793.3</v>
      </c>
      <c r="K170" s="44">
        <v>5.82</v>
      </c>
      <c r="L170" s="30">
        <f t="shared" si="3"/>
        <v>2.818405553488253</v>
      </c>
      <c r="M170" s="232"/>
      <c r="N170" s="61"/>
    </row>
    <row r="171" spans="1:14" ht="12.75">
      <c r="A171" s="11">
        <v>80</v>
      </c>
      <c r="B171" s="7" t="s">
        <v>27</v>
      </c>
      <c r="C171" s="1" t="s">
        <v>16</v>
      </c>
      <c r="D171" s="113">
        <v>0</v>
      </c>
      <c r="E171" s="2"/>
      <c r="F171" s="2"/>
      <c r="G171" s="46">
        <f t="shared" si="4"/>
        <v>0</v>
      </c>
      <c r="H171" s="1">
        <v>180</v>
      </c>
      <c r="I171" s="124">
        <v>0</v>
      </c>
      <c r="J171" s="234">
        <v>1532.4</v>
      </c>
      <c r="K171" s="44">
        <v>5.82</v>
      </c>
      <c r="L171" s="122">
        <f t="shared" si="3"/>
        <v>0</v>
      </c>
      <c r="M171" s="232"/>
      <c r="N171" s="61"/>
    </row>
    <row r="172" spans="1:14" ht="12.75">
      <c r="A172" s="11">
        <v>81</v>
      </c>
      <c r="B172" s="7" t="s">
        <v>27</v>
      </c>
      <c r="C172" s="1">
        <v>27</v>
      </c>
      <c r="D172" s="113">
        <v>1.25</v>
      </c>
      <c r="E172" s="2"/>
      <c r="F172" s="2"/>
      <c r="G172" s="46">
        <v>0</v>
      </c>
      <c r="H172" s="1">
        <v>73.5</v>
      </c>
      <c r="I172" s="124">
        <v>0</v>
      </c>
      <c r="J172" s="234">
        <v>690.4</v>
      </c>
      <c r="K172" s="44">
        <v>5.82</v>
      </c>
      <c r="L172" s="122">
        <f t="shared" si="3"/>
        <v>0</v>
      </c>
      <c r="M172" s="232"/>
      <c r="N172" s="61"/>
    </row>
    <row r="173" spans="1:14" ht="12.75">
      <c r="A173" s="11">
        <v>82</v>
      </c>
      <c r="B173" s="7" t="s">
        <v>27</v>
      </c>
      <c r="C173" s="1">
        <v>29</v>
      </c>
      <c r="D173" s="113">
        <v>1.25</v>
      </c>
      <c r="E173" s="2"/>
      <c r="F173" s="2"/>
      <c r="G173" s="46">
        <f t="shared" si="4"/>
        <v>1.25</v>
      </c>
      <c r="H173" s="1">
        <v>121.8</v>
      </c>
      <c r="I173" s="124">
        <v>152</v>
      </c>
      <c r="J173" s="234">
        <v>897.2</v>
      </c>
      <c r="K173" s="44">
        <v>5.82</v>
      </c>
      <c r="L173" s="30">
        <f t="shared" si="3"/>
        <v>0.9860008916629515</v>
      </c>
      <c r="M173" s="232"/>
      <c r="N173" s="61"/>
    </row>
    <row r="174" spans="1:14" ht="13.5" thickBot="1">
      <c r="A174" s="11">
        <v>83</v>
      </c>
      <c r="B174" s="47" t="s">
        <v>27</v>
      </c>
      <c r="C174" s="48" t="s">
        <v>15</v>
      </c>
      <c r="D174" s="140">
        <v>1.25</v>
      </c>
      <c r="E174" s="49"/>
      <c r="F174" s="49"/>
      <c r="G174" s="125">
        <f t="shared" si="4"/>
        <v>1.25</v>
      </c>
      <c r="H174" s="128">
        <v>104.4</v>
      </c>
      <c r="I174" s="130">
        <v>131</v>
      </c>
      <c r="J174" s="240">
        <v>1358</v>
      </c>
      <c r="K174" s="44">
        <v>5.82</v>
      </c>
      <c r="L174" s="50">
        <f t="shared" si="3"/>
        <v>0.5614285714285715</v>
      </c>
      <c r="M174" s="232"/>
      <c r="N174" s="61"/>
    </row>
    <row r="175" spans="1:13" ht="13.5" thickBot="1">
      <c r="A175" s="22"/>
      <c r="B175" s="45" t="s">
        <v>37</v>
      </c>
      <c r="C175" s="114"/>
      <c r="D175" s="110"/>
      <c r="E175" s="23"/>
      <c r="F175" s="23"/>
      <c r="G175" s="23"/>
      <c r="H175" s="23">
        <f>H92+H93+H94+H95+H96+H97+H98+H99+H100+H101+H102+H103+H104+H105+H106+H107+H108+H109+H110+H111+H112+H113+H114+H115+H116+H117+H118+H119+H120+H121+H122+H123+H124+H125+H126+H127+H128+H129+H130+H131+H132+H133+H134+H135+H136+H137+H138+H139+H140+H141+H142+H143+H144+H145+H146+H147+H148+H149+H150+H151+H152+H153+H154+H155+H156+H157+H158+H159+H160+H161+H162+H163+H164+H165+H166+H167+H168+H169+H170+H171+H172+H173+H174</f>
        <v>26906.800000000003</v>
      </c>
      <c r="I175" s="23">
        <f>I92+I93+I94+I95+I96+I97+I98+I99+I100+I101+I102+I103+I104+I105+I106+I107+I108+I109+I110+I111+I112+I113+I114+I115+I116+I117+I118+I119+I120+I121+I122+I123+I124+I125+I126+I127+I128+I129+I130+I131+I132+I133+I134+I135+I136+I137+I138+I139+I140+I141+I142+I143+I144+I145+I146+I147+I148+I149+I150+I151+I152+I153+I154+I155+I156+I157+I158+I159+I160+I161+I162+I163+I164+I165+I166+I167+I168+I169+I170+I171+I172+I173+I174</f>
        <v>50509</v>
      </c>
      <c r="J175" s="23">
        <f>J92+J93+J94+J95+J96+J97+J98+J99+J100+J101+J102+J103+J104+J105+J106+J107+J108+J109+J110+J111+J112+J113+J114+J115+J116+J117+J118+J119+J120+J121+J122+J123+J124+J125+J126+J127+J128+J129+J130+J131+J132+J133+J134+J135+J136+J137+J138+J139+J140+J141+J142+J143+J144+J145+J146+J147+J148+J149+J150+J151+J152+J153+J154+J155+J156+J157+J158+J159+J160+J161+J162+J163+J164+J165+J166+J167+J168+J169+J170+J171+J172+J173+J174</f>
        <v>264670.10000000003</v>
      </c>
      <c r="K175" s="114"/>
      <c r="L175" s="231"/>
      <c r="M175" s="4"/>
    </row>
    <row r="176" spans="1:13" ht="12.75">
      <c r="A176" s="3"/>
      <c r="B176" s="165"/>
      <c r="C176" s="3"/>
      <c r="D176" s="164"/>
      <c r="E176" s="164"/>
      <c r="F176" s="164"/>
      <c r="G176" s="164"/>
      <c r="H176" s="164"/>
      <c r="I176" s="164"/>
      <c r="J176" s="164"/>
      <c r="K176" s="3"/>
      <c r="L176" s="102"/>
      <c r="M176" s="4"/>
    </row>
    <row r="177" spans="2:9" ht="12.75">
      <c r="B177" s="3" t="s">
        <v>238</v>
      </c>
      <c r="I177" s="3"/>
    </row>
    <row r="179" ht="12.75">
      <c r="B179" s="3" t="s">
        <v>237</v>
      </c>
    </row>
    <row r="180" ht="12.75">
      <c r="B180" s="3"/>
    </row>
  </sheetData>
  <sheetProtection/>
  <mergeCells count="175">
    <mergeCell ref="B77:D77"/>
    <mergeCell ref="E77:F77"/>
    <mergeCell ref="G77:K77"/>
    <mergeCell ref="D87:G87"/>
    <mergeCell ref="B87:C87"/>
    <mergeCell ref="B83:L83"/>
    <mergeCell ref="B86:L86"/>
    <mergeCell ref="B85:L85"/>
    <mergeCell ref="B84:L84"/>
    <mergeCell ref="B75:D75"/>
    <mergeCell ref="E75:F75"/>
    <mergeCell ref="G75:K75"/>
    <mergeCell ref="B76:D76"/>
    <mergeCell ref="E76:F76"/>
    <mergeCell ref="G76:K76"/>
    <mergeCell ref="B73:D73"/>
    <mergeCell ref="E73:F73"/>
    <mergeCell ref="G73:K73"/>
    <mergeCell ref="B74:D74"/>
    <mergeCell ref="E74:F74"/>
    <mergeCell ref="G74:K74"/>
    <mergeCell ref="B71:D71"/>
    <mergeCell ref="E71:F71"/>
    <mergeCell ref="G71:K71"/>
    <mergeCell ref="E72:F72"/>
    <mergeCell ref="G72:K72"/>
    <mergeCell ref="B68:L68"/>
    <mergeCell ref="B69:L69"/>
    <mergeCell ref="B70:D70"/>
    <mergeCell ref="E70:F70"/>
    <mergeCell ref="G70:K70"/>
    <mergeCell ref="B66:D66"/>
    <mergeCell ref="E66:F66"/>
    <mergeCell ref="G66:K66"/>
    <mergeCell ref="B67:D67"/>
    <mergeCell ref="E67:F67"/>
    <mergeCell ref="G67:K67"/>
    <mergeCell ref="B64:D64"/>
    <mergeCell ref="E64:F64"/>
    <mergeCell ref="G64:K64"/>
    <mergeCell ref="B65:D65"/>
    <mergeCell ref="E65:F65"/>
    <mergeCell ref="G65:K65"/>
    <mergeCell ref="B62:D62"/>
    <mergeCell ref="E62:F62"/>
    <mergeCell ref="G62:K62"/>
    <mergeCell ref="B63:D63"/>
    <mergeCell ref="E63:F63"/>
    <mergeCell ref="G63:K63"/>
    <mergeCell ref="B60:D60"/>
    <mergeCell ref="E60:F60"/>
    <mergeCell ref="G60:K60"/>
    <mergeCell ref="B61:D61"/>
    <mergeCell ref="E61:F61"/>
    <mergeCell ref="G61:K61"/>
    <mergeCell ref="B59:D59"/>
    <mergeCell ref="E59:F59"/>
    <mergeCell ref="G59:K59"/>
    <mergeCell ref="B58:D58"/>
    <mergeCell ref="E58:F58"/>
    <mergeCell ref="G58:K58"/>
    <mergeCell ref="B53:D53"/>
    <mergeCell ref="B51:D51"/>
    <mergeCell ref="B56:D56"/>
    <mergeCell ref="E56:F56"/>
    <mergeCell ref="E53:F53"/>
    <mergeCell ref="B55:D55"/>
    <mergeCell ref="E55:F55"/>
    <mergeCell ref="B54:D54"/>
    <mergeCell ref="E51:F51"/>
    <mergeCell ref="B13:L13"/>
    <mergeCell ref="A1:C1"/>
    <mergeCell ref="A2:C2"/>
    <mergeCell ref="A3:C3"/>
    <mergeCell ref="A8:L8"/>
    <mergeCell ref="A9:L9"/>
    <mergeCell ref="A10:L10"/>
    <mergeCell ref="A11:L11"/>
    <mergeCell ref="A6:L6"/>
    <mergeCell ref="A7:L7"/>
    <mergeCell ref="A4:C4"/>
    <mergeCell ref="B50:D50"/>
    <mergeCell ref="B52:D52"/>
    <mergeCell ref="B48:D48"/>
    <mergeCell ref="B20:L20"/>
    <mergeCell ref="B21:L21"/>
    <mergeCell ref="B23:L23"/>
    <mergeCell ref="B22:L22"/>
    <mergeCell ref="E48:F48"/>
    <mergeCell ref="E50:F50"/>
    <mergeCell ref="G48:K48"/>
    <mergeCell ref="B49:D49"/>
    <mergeCell ref="B14:L14"/>
    <mergeCell ref="B17:L17"/>
    <mergeCell ref="B18:L18"/>
    <mergeCell ref="B15:L15"/>
    <mergeCell ref="B45:D45"/>
    <mergeCell ref="E45:F45"/>
    <mergeCell ref="G45:K45"/>
    <mergeCell ref="E47:F47"/>
    <mergeCell ref="G47:K47"/>
    <mergeCell ref="B46:D46"/>
    <mergeCell ref="E46:F46"/>
    <mergeCell ref="G46:K46"/>
    <mergeCell ref="B47:D47"/>
    <mergeCell ref="B25:D25"/>
    <mergeCell ref="B26:D26"/>
    <mergeCell ref="B27:D27"/>
    <mergeCell ref="B28:D28"/>
    <mergeCell ref="B29:D29"/>
    <mergeCell ref="B30:L30"/>
    <mergeCell ref="G37:K37"/>
    <mergeCell ref="G36:K36"/>
    <mergeCell ref="B31:L31"/>
    <mergeCell ref="B33:D33"/>
    <mergeCell ref="E33:F33"/>
    <mergeCell ref="G33:K33"/>
    <mergeCell ref="B32:D32"/>
    <mergeCell ref="E32:F32"/>
    <mergeCell ref="G32:K32"/>
    <mergeCell ref="E29:F29"/>
    <mergeCell ref="E37:F37"/>
    <mergeCell ref="B43:L43"/>
    <mergeCell ref="B44:L44"/>
    <mergeCell ref="E34:F34"/>
    <mergeCell ref="E35:F35"/>
    <mergeCell ref="B40:D40"/>
    <mergeCell ref="B41:D41"/>
    <mergeCell ref="G42:K42"/>
    <mergeCell ref="B36:D36"/>
    <mergeCell ref="B35:D35"/>
    <mergeCell ref="G34:K34"/>
    <mergeCell ref="G35:K35"/>
    <mergeCell ref="B34:D34"/>
    <mergeCell ref="E39:F39"/>
    <mergeCell ref="B37:D37"/>
    <mergeCell ref="E36:F36"/>
    <mergeCell ref="B42:D42"/>
    <mergeCell ref="E38:F38"/>
    <mergeCell ref="E42:F42"/>
    <mergeCell ref="G40:K40"/>
    <mergeCell ref="G41:K41"/>
    <mergeCell ref="G39:K39"/>
    <mergeCell ref="B38:D38"/>
    <mergeCell ref="B39:D39"/>
    <mergeCell ref="G49:K49"/>
    <mergeCell ref="G50:K50"/>
    <mergeCell ref="E40:F40"/>
    <mergeCell ref="E41:F41"/>
    <mergeCell ref="E25:F25"/>
    <mergeCell ref="E26:F26"/>
    <mergeCell ref="E27:F27"/>
    <mergeCell ref="E28:F28"/>
    <mergeCell ref="G38:K38"/>
    <mergeCell ref="G29:K29"/>
    <mergeCell ref="G55:K55"/>
    <mergeCell ref="G56:K56"/>
    <mergeCell ref="B57:D57"/>
    <mergeCell ref="E57:F57"/>
    <mergeCell ref="G57:K57"/>
    <mergeCell ref="G25:L25"/>
    <mergeCell ref="G26:L26"/>
    <mergeCell ref="G27:L27"/>
    <mergeCell ref="G28:K28"/>
    <mergeCell ref="G51:K51"/>
    <mergeCell ref="K1:L1"/>
    <mergeCell ref="K2:L2"/>
    <mergeCell ref="K3:L3"/>
    <mergeCell ref="K4:L4"/>
    <mergeCell ref="G53:K53"/>
    <mergeCell ref="E54:F54"/>
    <mergeCell ref="G54:K54"/>
    <mergeCell ref="E52:F52"/>
    <mergeCell ref="G52:K52"/>
    <mergeCell ref="E49:F49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Маша</cp:lastModifiedBy>
  <cp:lastPrinted>2024-03-11T06:11:53Z</cp:lastPrinted>
  <dcterms:created xsi:type="dcterms:W3CDTF">2004-03-19T11:18:13Z</dcterms:created>
  <dcterms:modified xsi:type="dcterms:W3CDTF">2024-04-19T05:47:49Z</dcterms:modified>
  <cp:category/>
  <cp:version/>
  <cp:contentType/>
  <cp:contentStatus/>
</cp:coreProperties>
</file>